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/>
  </bookViews>
  <sheets>
    <sheet name="únor" sheetId="4" r:id="rId1"/>
    <sheet name="Graf2-1" sheetId="1" r:id="rId2"/>
    <sheet name="Graf2-2" sheetId="2" r:id="rId3"/>
    <sheet name="Graf2-3" sheetId="3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E31" i="4"/>
  <c r="E30"/>
  <c r="E29"/>
  <c r="G28"/>
  <c r="F28"/>
  <c r="E28"/>
  <c r="F27"/>
  <c r="E27"/>
  <c r="E25"/>
  <c r="E24"/>
  <c r="E23"/>
  <c r="E22"/>
  <c r="G17"/>
  <c r="F17"/>
  <c r="E17"/>
  <c r="E16"/>
  <c r="G11"/>
  <c r="F11"/>
  <c r="E11"/>
  <c r="E10"/>
  <c r="G5"/>
  <c r="F5"/>
  <c r="E5"/>
  <c r="E4"/>
  <c r="D3"/>
  <c r="C1"/>
  <c r="D26" s="1"/>
  <c r="C34" l="1"/>
</calcChain>
</file>

<file path=xl/sharedStrings.xml><?xml version="1.0" encoding="utf-8"?>
<sst xmlns="http://schemas.openxmlformats.org/spreadsheetml/2006/main" count="60" uniqueCount="43">
  <si>
    <t>Hodnocení počasí v únoru: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</si>
  <si>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</si>
  <si>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</si>
  <si>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</si>
  <si>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</si>
  <si>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</si>
  <si>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</si>
  <si>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</si>
  <si>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</si>
  <si>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</si>
  <si>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</si>
  <si>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</si>
  <si>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rekordy - ve dnech</t>
  </si>
  <si>
    <t>maxim. teplota</t>
  </si>
  <si>
    <t>minim. teplota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</si>
  <si>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</si>
  <si>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</si>
  <si>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</si>
  <si>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</si>
  <si>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</si>
  <si>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</si>
  <si>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</si>
  <si>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</si>
  <si>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</si>
  <si>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</si>
  <si>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</si>
  <si>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</si>
  <si>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</si>
  <si>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</si>
  <si>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</si>
  <si>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</si>
  <si>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</si>
  <si>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</si>
  <si>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</si>
  <si>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</si>
  <si>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</si>
  <si>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</si>
  <si>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 xml:space="preserve">Únor byl teplotně mimořádně teplý, i z přiloženého grafu vyplývá, že průměrná teplota ani jediný </t>
  </si>
  <si>
    <t xml:space="preserve">den neklesla pod dlouhodobý, klouzavý průměr, přesto u průměrných teplot nedošlo k rekordním </t>
  </si>
  <si>
    <t>hodnotám. Ty byly zaznamenány pouze v jednom dni u maximálních i minimálních teplot.</t>
  </si>
  <si>
    <t>Srážlově byl únor na 80% normálu, což je sice z hlediska mezinárodních kritérií ještě v normálu,</t>
  </si>
  <si>
    <t>Vezmeme-li v úvahu, že od června 2013 bylo srážkově naprůměrné jen září,</t>
  </si>
  <si>
    <t>pak za toto období chybí na normál 175 mm srážek,..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</si>
</sst>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Arial"/>
      <family val="2"/>
      <charset val="238"/>
    </font>
    <font>
      <sz val="10"/>
      <name val="Arial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1" fillId="0" borderId="0" xfId="6"/>
    <xf numFmtId="0" fontId="1" fillId="0" borderId="1" xfId="6" applyBorder="1"/>
    <xf numFmtId="0" fontId="1" fillId="0" borderId="2" xfId="6" applyBorder="1"/>
    <xf numFmtId="0" fontId="1" fillId="0" borderId="3" xfId="6" applyBorder="1"/>
    <xf numFmtId="0" fontId="1" fillId="0" borderId="4" xfId="6" applyBorder="1"/>
    <xf numFmtId="164" fontId="1" fillId="0" borderId="4" xfId="6" applyNumberFormat="1" applyBorder="1"/>
    <xf numFmtId="164" fontId="1" fillId="0" borderId="3" xfId="6" applyNumberFormat="1" applyBorder="1"/>
    <xf numFmtId="0" fontId="1" fillId="0" borderId="5" xfId="6" applyBorder="1"/>
    <xf numFmtId="0" fontId="1" fillId="0" borderId="6" xfId="6" applyBorder="1"/>
    <xf numFmtId="0" fontId="1" fillId="0" borderId="7" xfId="6" applyBorder="1"/>
    <xf numFmtId="0" fontId="1" fillId="0" borderId="8" xfId="6" applyBorder="1"/>
    <xf numFmtId="164" fontId="1" fillId="0" borderId="9" xfId="6" applyNumberFormat="1" applyBorder="1"/>
    <xf numFmtId="0" fontId="1" fillId="2" borderId="6" xfId="6" applyFill="1" applyBorder="1"/>
    <xf numFmtId="0" fontId="1" fillId="0" borderId="10" xfId="6" applyBorder="1"/>
    <xf numFmtId="0" fontId="1" fillId="0" borderId="11" xfId="6" applyBorder="1"/>
    <xf numFmtId="0" fontId="1" fillId="0" borderId="0" xfId="6" applyBorder="1"/>
    <xf numFmtId="0" fontId="1" fillId="0" borderId="12" xfId="6" applyBorder="1"/>
    <xf numFmtId="0" fontId="1" fillId="0" borderId="13" xfId="6" applyBorder="1"/>
    <xf numFmtId="0" fontId="1" fillId="0" borderId="14" xfId="6" applyBorder="1" applyAlignment="1">
      <alignment horizontal="center"/>
    </xf>
    <xf numFmtId="0" fontId="1" fillId="0" borderId="15" xfId="6" applyBorder="1" applyAlignment="1">
      <alignment horizontal="center"/>
    </xf>
    <xf numFmtId="0" fontId="1" fillId="0" borderId="16" xfId="6" applyBorder="1" applyAlignment="1">
      <alignment horizontal="center"/>
    </xf>
    <xf numFmtId="0" fontId="1" fillId="0" borderId="17" xfId="6" applyBorder="1"/>
    <xf numFmtId="0" fontId="1" fillId="0" borderId="18" xfId="6" applyBorder="1" applyAlignment="1">
      <alignment horizontal="left"/>
    </xf>
    <xf numFmtId="0" fontId="1" fillId="0" borderId="19" xfId="6" applyBorder="1" applyAlignment="1">
      <alignment horizontal="left"/>
    </xf>
    <xf numFmtId="0" fontId="1" fillId="0" borderId="20" xfId="6" applyBorder="1" applyAlignment="1">
      <alignment horizontal="left"/>
    </xf>
    <xf numFmtId="0" fontId="1" fillId="0" borderId="21" xfId="6" applyBorder="1"/>
    <xf numFmtId="0" fontId="1" fillId="0" borderId="22" xfId="6" applyBorder="1"/>
    <xf numFmtId="0" fontId="1" fillId="0" borderId="9" xfId="6" applyBorder="1"/>
    <xf numFmtId="0" fontId="1" fillId="0" borderId="14" xfId="6" applyBorder="1"/>
    <xf numFmtId="0" fontId="1" fillId="0" borderId="23" xfId="6" applyBorder="1"/>
    <xf numFmtId="0" fontId="1" fillId="0" borderId="24" xfId="6" applyBorder="1"/>
    <xf numFmtId="0" fontId="1" fillId="0" borderId="25" xfId="6" applyBorder="1"/>
    <xf numFmtId="0" fontId="1" fillId="0" borderId="26" xfId="6" applyBorder="1"/>
    <xf numFmtId="0" fontId="1" fillId="0" borderId="18" xfId="6" applyBorder="1"/>
    <xf numFmtId="0" fontId="1" fillId="0" borderId="27" xfId="6" applyBorder="1"/>
    <xf numFmtId="0" fontId="1" fillId="0" borderId="28" xfId="6" applyBorder="1"/>
    <xf numFmtId="0" fontId="1" fillId="0" borderId="24" xfId="6" applyFill="1" applyBorder="1"/>
    <xf numFmtId="164" fontId="1" fillId="0" borderId="6" xfId="6" applyNumberFormat="1" applyBorder="1"/>
    <xf numFmtId="164" fontId="1" fillId="0" borderId="10" xfId="6" applyNumberFormat="1" applyBorder="1"/>
    <xf numFmtId="0" fontId="1" fillId="0" borderId="29" xfId="6" applyBorder="1"/>
    <xf numFmtId="0" fontId="1" fillId="0" borderId="30" xfId="6" applyBorder="1"/>
    <xf numFmtId="0" fontId="1" fillId="0" borderId="31" xfId="6" applyBorder="1" applyAlignment="1">
      <alignment horizontal="center"/>
    </xf>
    <xf numFmtId="0" fontId="1" fillId="0" borderId="13" xfId="6" applyBorder="1" applyAlignment="1">
      <alignment horizontal="center"/>
    </xf>
    <xf numFmtId="0" fontId="1" fillId="0" borderId="32" xfId="6" applyBorder="1" applyAlignment="1">
      <alignment horizontal="center"/>
    </xf>
    <xf numFmtId="0" fontId="1" fillId="0" borderId="4" xfId="6" applyBorder="1" applyAlignment="1">
      <alignment horizontal="center"/>
    </xf>
    <xf numFmtId="0" fontId="1" fillId="0" borderId="24" xfId="6" applyBorder="1" applyAlignment="1">
      <alignment horizontal="center"/>
    </xf>
    <xf numFmtId="0" fontId="1" fillId="0" borderId="33" xfId="6" applyBorder="1"/>
    <xf numFmtId="164" fontId="1" fillId="0" borderId="24" xfId="6" applyNumberFormat="1" applyBorder="1"/>
    <xf numFmtId="164" fontId="1" fillId="0" borderId="26" xfId="6" applyNumberFormat="1" applyBorder="1"/>
    <xf numFmtId="164" fontId="1" fillId="0" borderId="8" xfId="6" applyNumberFormat="1" applyBorder="1"/>
  </cellXfs>
  <cellStyles count="7">
    <cellStyle name="normální" xfId="0" builtinId="0"/>
    <cellStyle name="normální 2" xfId="1"/>
    <cellStyle name="normální 2 2" xfId="2"/>
    <cellStyle name="normální 3" xfId="3"/>
    <cellStyle name="normální 4" xfId="4"/>
    <cellStyle name="normální 5" xfId="5"/>
    <cellStyle name="normální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únoru</a:t>
            </a:r>
            <a:r>
              <a:rPr lang="en-US"/>
              <a:t> 201</a:t>
            </a:r>
            <a:r>
              <a:rPr lang="cs-CZ"/>
              <a:t>4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'[1]únor ručně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'[1]únor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'[1]únor ručně '!$B$50:$B$80</c:f>
              <c:numCache>
                <c:formatCode>0.0</c:formatCode>
                <c:ptCount val="31"/>
                <c:pt idx="0">
                  <c:v>8.3000000000000007</c:v>
                </c:pt>
                <c:pt idx="1">
                  <c:v>5.3</c:v>
                </c:pt>
                <c:pt idx="2">
                  <c:v>7.9</c:v>
                </c:pt>
                <c:pt idx="3">
                  <c:v>7.9</c:v>
                </c:pt>
                <c:pt idx="4">
                  <c:v>7.2</c:v>
                </c:pt>
                <c:pt idx="5">
                  <c:v>6.3</c:v>
                </c:pt>
                <c:pt idx="6">
                  <c:v>6.6</c:v>
                </c:pt>
                <c:pt idx="7">
                  <c:v>9.9</c:v>
                </c:pt>
                <c:pt idx="8">
                  <c:v>8.9</c:v>
                </c:pt>
                <c:pt idx="9">
                  <c:v>6.7</c:v>
                </c:pt>
                <c:pt idx="10">
                  <c:v>7.8</c:v>
                </c:pt>
                <c:pt idx="11">
                  <c:v>2.9</c:v>
                </c:pt>
                <c:pt idx="12">
                  <c:v>5.6</c:v>
                </c:pt>
                <c:pt idx="13">
                  <c:v>6.6</c:v>
                </c:pt>
                <c:pt idx="14">
                  <c:v>9.6999999999999993</c:v>
                </c:pt>
                <c:pt idx="15">
                  <c:v>9.6</c:v>
                </c:pt>
                <c:pt idx="16">
                  <c:v>9</c:v>
                </c:pt>
                <c:pt idx="17">
                  <c:v>8.8000000000000007</c:v>
                </c:pt>
                <c:pt idx="18">
                  <c:v>7.6</c:v>
                </c:pt>
                <c:pt idx="19">
                  <c:v>9.3000000000000007</c:v>
                </c:pt>
                <c:pt idx="20">
                  <c:v>8</c:v>
                </c:pt>
                <c:pt idx="21">
                  <c:v>6.4</c:v>
                </c:pt>
                <c:pt idx="22">
                  <c:v>8.5</c:v>
                </c:pt>
                <c:pt idx="23">
                  <c:v>7.8</c:v>
                </c:pt>
                <c:pt idx="24">
                  <c:v>10.3</c:v>
                </c:pt>
                <c:pt idx="25">
                  <c:v>11.2</c:v>
                </c:pt>
                <c:pt idx="26">
                  <c:v>10.5</c:v>
                </c:pt>
                <c:pt idx="27">
                  <c:v>10.8</c:v>
                </c:pt>
              </c:numCache>
            </c:numRef>
          </c:val>
        </c:ser>
        <c:ser>
          <c:idx val="1"/>
          <c:order val="1"/>
          <c:tx>
            <c:strRef>
              <c:f>'[1]únor ručně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'[1]únor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'[1]únor ručně '!$C$50:$C$80</c:f>
              <c:numCache>
                <c:formatCode>0.0</c:formatCode>
                <c:ptCount val="31"/>
                <c:pt idx="0">
                  <c:v>4.9000000000000004</c:v>
                </c:pt>
                <c:pt idx="1">
                  <c:v>3.4249999999999998</c:v>
                </c:pt>
                <c:pt idx="2">
                  <c:v>3.0749999999999997</c:v>
                </c:pt>
                <c:pt idx="3">
                  <c:v>4.5</c:v>
                </c:pt>
                <c:pt idx="4">
                  <c:v>4.6749999999999998</c:v>
                </c:pt>
                <c:pt idx="5">
                  <c:v>3.75</c:v>
                </c:pt>
                <c:pt idx="6">
                  <c:v>5.3</c:v>
                </c:pt>
                <c:pt idx="7">
                  <c:v>6.4</c:v>
                </c:pt>
                <c:pt idx="8">
                  <c:v>4.1000000000000005</c:v>
                </c:pt>
                <c:pt idx="9">
                  <c:v>4.95</c:v>
                </c:pt>
                <c:pt idx="10">
                  <c:v>3.85</c:v>
                </c:pt>
                <c:pt idx="11">
                  <c:v>-0.10000000000000003</c:v>
                </c:pt>
                <c:pt idx="12">
                  <c:v>1.1499999999999999</c:v>
                </c:pt>
                <c:pt idx="13">
                  <c:v>1.5750000000000002</c:v>
                </c:pt>
                <c:pt idx="14">
                  <c:v>6.625</c:v>
                </c:pt>
                <c:pt idx="15">
                  <c:v>5.5249999999999995</c:v>
                </c:pt>
                <c:pt idx="16">
                  <c:v>3.8</c:v>
                </c:pt>
                <c:pt idx="17">
                  <c:v>4.0749999999999993</c:v>
                </c:pt>
                <c:pt idx="18">
                  <c:v>5.3250000000000002</c:v>
                </c:pt>
                <c:pt idx="19">
                  <c:v>2.7</c:v>
                </c:pt>
                <c:pt idx="20">
                  <c:v>6.2249999999999996</c:v>
                </c:pt>
                <c:pt idx="21">
                  <c:v>4.7</c:v>
                </c:pt>
                <c:pt idx="22">
                  <c:v>1.9000000000000004</c:v>
                </c:pt>
                <c:pt idx="23">
                  <c:v>0.14999999999999991</c:v>
                </c:pt>
                <c:pt idx="24">
                  <c:v>3.4999999999999996</c:v>
                </c:pt>
                <c:pt idx="25">
                  <c:v>7.25</c:v>
                </c:pt>
                <c:pt idx="26">
                  <c:v>5.4249999999999998</c:v>
                </c:pt>
                <c:pt idx="27">
                  <c:v>6.0249999999999995</c:v>
                </c:pt>
              </c:numCache>
            </c:numRef>
          </c:val>
        </c:ser>
        <c:ser>
          <c:idx val="2"/>
          <c:order val="2"/>
          <c:tx>
            <c:strRef>
              <c:f>'[1]únor ručně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'[1]únor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'[1]únor ručně '!$D$50:$D$80</c:f>
              <c:numCache>
                <c:formatCode>0.0</c:formatCode>
                <c:ptCount val="31"/>
                <c:pt idx="0">
                  <c:v>-1.3690462962962964</c:v>
                </c:pt>
                <c:pt idx="1">
                  <c:v>-1.4455370370370371</c:v>
                </c:pt>
                <c:pt idx="2">
                  <c:v>-1.5724444444444443</c:v>
                </c:pt>
                <c:pt idx="3">
                  <c:v>-1.6451203703703703</c:v>
                </c:pt>
                <c:pt idx="4">
                  <c:v>-1.6951049382716048</c:v>
                </c:pt>
                <c:pt idx="5">
                  <c:v>-1.7227561728395062</c:v>
                </c:pt>
                <c:pt idx="6">
                  <c:v>-1.7299907407407404</c:v>
                </c:pt>
                <c:pt idx="7">
                  <c:v>-1.6974845679012345</c:v>
                </c:pt>
                <c:pt idx="8">
                  <c:v>-1.6914876543209874</c:v>
                </c:pt>
                <c:pt idx="9">
                  <c:v>-1.7098148148148147</c:v>
                </c:pt>
                <c:pt idx="10">
                  <c:v>-1.7246635802469135</c:v>
                </c:pt>
                <c:pt idx="11">
                  <c:v>-1.7332746913580244</c:v>
                </c:pt>
                <c:pt idx="12">
                  <c:v>-1.7453395061728394</c:v>
                </c:pt>
                <c:pt idx="13">
                  <c:v>-1.7524135802469136</c:v>
                </c:pt>
                <c:pt idx="14">
                  <c:v>-1.7595555555555555</c:v>
                </c:pt>
                <c:pt idx="15">
                  <c:v>-1.7354166666666666</c:v>
                </c:pt>
                <c:pt idx="16">
                  <c:v>-1.7395</c:v>
                </c:pt>
                <c:pt idx="17">
                  <c:v>-1.7286666666666666</c:v>
                </c:pt>
                <c:pt idx="18">
                  <c:v>-1.6973333333333331</c:v>
                </c:pt>
                <c:pt idx="19">
                  <c:v>-1.6892499999999999</c:v>
                </c:pt>
                <c:pt idx="20">
                  <c:v>-1.633472222222222</c:v>
                </c:pt>
                <c:pt idx="21">
                  <c:v>-1.5801666666666669</c:v>
                </c:pt>
                <c:pt idx="22">
                  <c:v>-1.5113333333333332</c:v>
                </c:pt>
                <c:pt idx="23">
                  <c:v>-1.433916666666667</c:v>
                </c:pt>
                <c:pt idx="24">
                  <c:v>-1.4008888888888889</c:v>
                </c:pt>
                <c:pt idx="25">
                  <c:v>-1.3820555555555554</c:v>
                </c:pt>
                <c:pt idx="26">
                  <c:v>-1.3469999999999998</c:v>
                </c:pt>
                <c:pt idx="27">
                  <c:v>-1.3055833333333333</c:v>
                </c:pt>
              </c:numCache>
            </c:numRef>
          </c:val>
        </c:ser>
        <c:ser>
          <c:idx val="3"/>
          <c:order val="3"/>
          <c:tx>
            <c:strRef>
              <c:f>'[1]únor ručně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'[1]únor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'[1]únor ručně '!$E$50:$E$80</c:f>
              <c:numCache>
                <c:formatCode>0.0</c:formatCode>
                <c:ptCount val="31"/>
                <c:pt idx="0">
                  <c:v>2.2999999999999998</c:v>
                </c:pt>
                <c:pt idx="1">
                  <c:v>1.8</c:v>
                </c:pt>
                <c:pt idx="2">
                  <c:v>-1.6</c:v>
                </c:pt>
                <c:pt idx="3">
                  <c:v>-3.2</c:v>
                </c:pt>
                <c:pt idx="4">
                  <c:v>-2.5</c:v>
                </c:pt>
                <c:pt idx="5">
                  <c:v>0.4</c:v>
                </c:pt>
                <c:pt idx="6">
                  <c:v>-1.1000000000000001</c:v>
                </c:pt>
                <c:pt idx="7">
                  <c:v>0.9</c:v>
                </c:pt>
                <c:pt idx="8">
                  <c:v>0.9</c:v>
                </c:pt>
                <c:pt idx="9">
                  <c:v>-2.8</c:v>
                </c:pt>
                <c:pt idx="10">
                  <c:v>1.5</c:v>
                </c:pt>
                <c:pt idx="11">
                  <c:v>-3.4</c:v>
                </c:pt>
                <c:pt idx="12">
                  <c:v>-8.5</c:v>
                </c:pt>
                <c:pt idx="13">
                  <c:v>-1.8</c:v>
                </c:pt>
                <c:pt idx="14">
                  <c:v>-5.5</c:v>
                </c:pt>
                <c:pt idx="15">
                  <c:v>1.1000000000000001</c:v>
                </c:pt>
                <c:pt idx="16">
                  <c:v>-1.7</c:v>
                </c:pt>
                <c:pt idx="17">
                  <c:v>-6.7</c:v>
                </c:pt>
                <c:pt idx="18">
                  <c:v>3.5</c:v>
                </c:pt>
                <c:pt idx="19">
                  <c:v>-1.3</c:v>
                </c:pt>
                <c:pt idx="20">
                  <c:v>-2.7</c:v>
                </c:pt>
                <c:pt idx="21">
                  <c:v>2.2000000000000002</c:v>
                </c:pt>
                <c:pt idx="22">
                  <c:v>-1.9</c:v>
                </c:pt>
                <c:pt idx="23">
                  <c:v>-7.6</c:v>
                </c:pt>
                <c:pt idx="24">
                  <c:v>-4.5999999999999996</c:v>
                </c:pt>
                <c:pt idx="25">
                  <c:v>-0.5</c:v>
                </c:pt>
                <c:pt idx="26">
                  <c:v>-2.2999999999999998</c:v>
                </c:pt>
                <c:pt idx="27">
                  <c:v>-0.3</c:v>
                </c:pt>
              </c:numCache>
            </c:numRef>
          </c:val>
        </c:ser>
        <c:marker val="1"/>
        <c:axId val="162390400"/>
        <c:axId val="162395264"/>
      </c:lineChart>
      <c:catAx>
        <c:axId val="162390400"/>
        <c:scaling>
          <c:orientation val="minMax"/>
        </c:scaling>
        <c:axPos val="b"/>
        <c:numFmt formatCode="General" sourceLinked="1"/>
        <c:tickLblPos val="nextTo"/>
        <c:crossAx val="162395264"/>
        <c:crossesAt val="-20"/>
        <c:auto val="1"/>
        <c:lblAlgn val="ctr"/>
        <c:lblOffset val="100"/>
      </c:catAx>
      <c:valAx>
        <c:axId val="162395264"/>
        <c:scaling>
          <c:orientation val="minMax"/>
          <c:max val="15"/>
          <c:min val="-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162390400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únoru</a:t>
            </a:r>
            <a:r>
              <a:rPr lang="en-US"/>
              <a:t> 201</a:t>
            </a:r>
            <a:r>
              <a:rPr lang="cs-CZ"/>
              <a:t>4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11735"/>
        </c:manualLayout>
      </c:layout>
      <c:barChart>
        <c:barDir val="col"/>
        <c:grouping val="clustered"/>
        <c:ser>
          <c:idx val="2"/>
          <c:order val="2"/>
          <c:tx>
            <c:strRef>
              <c:f>'[1]únor ručně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'[1]únor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'[1]únor ručně '!$N$50:$N$80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9.1</c:v>
                </c:pt>
                <c:pt idx="9">
                  <c:v>4.7</c:v>
                </c:pt>
                <c:pt idx="10">
                  <c:v>3.3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0.4</c:v>
                </c:pt>
                <c:pt idx="19">
                  <c:v>0</c:v>
                </c:pt>
                <c:pt idx="20">
                  <c:v>0</c:v>
                </c:pt>
                <c:pt idx="21">
                  <c:v>0.7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62504064"/>
        <c:axId val="162500992"/>
      </c:barChart>
      <c:lineChart>
        <c:grouping val="standard"/>
        <c:ser>
          <c:idx val="0"/>
          <c:order val="0"/>
          <c:tx>
            <c:strRef>
              <c:f>'[1]únor ručně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'[1]únor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'[1]únor ručně '!$L$50:$L$80</c:f>
              <c:numCache>
                <c:formatCode>General</c:formatCode>
                <c:ptCount val="31"/>
                <c:pt idx="0">
                  <c:v>975.8</c:v>
                </c:pt>
                <c:pt idx="1">
                  <c:v>979.3</c:v>
                </c:pt>
                <c:pt idx="2">
                  <c:v>981.1</c:v>
                </c:pt>
                <c:pt idx="3">
                  <c:v>978.5</c:v>
                </c:pt>
                <c:pt idx="4">
                  <c:v>975.2</c:v>
                </c:pt>
                <c:pt idx="5">
                  <c:v>971.7</c:v>
                </c:pt>
                <c:pt idx="6">
                  <c:v>970.9</c:v>
                </c:pt>
                <c:pt idx="7">
                  <c:v>967.7</c:v>
                </c:pt>
                <c:pt idx="8">
                  <c:v>962.2</c:v>
                </c:pt>
                <c:pt idx="9">
                  <c:v>966.1</c:v>
                </c:pt>
                <c:pt idx="10">
                  <c:v>967.8</c:v>
                </c:pt>
                <c:pt idx="11">
                  <c:v>969.1</c:v>
                </c:pt>
                <c:pt idx="12">
                  <c:v>969</c:v>
                </c:pt>
                <c:pt idx="13">
                  <c:v>973.2</c:v>
                </c:pt>
                <c:pt idx="14">
                  <c:v>973.5</c:v>
                </c:pt>
                <c:pt idx="15">
                  <c:v>973.8</c:v>
                </c:pt>
                <c:pt idx="16">
                  <c:v>978.1</c:v>
                </c:pt>
                <c:pt idx="17">
                  <c:v>980.7</c:v>
                </c:pt>
                <c:pt idx="18">
                  <c:v>975.5</c:v>
                </c:pt>
                <c:pt idx="19">
                  <c:v>975.5</c:v>
                </c:pt>
                <c:pt idx="20">
                  <c:v>974.1</c:v>
                </c:pt>
                <c:pt idx="21">
                  <c:v>977.3</c:v>
                </c:pt>
                <c:pt idx="22">
                  <c:v>983.6</c:v>
                </c:pt>
                <c:pt idx="23">
                  <c:v>983.7</c:v>
                </c:pt>
                <c:pt idx="24">
                  <c:v>980.7</c:v>
                </c:pt>
                <c:pt idx="25">
                  <c:v>978.4</c:v>
                </c:pt>
                <c:pt idx="26">
                  <c:v>978.3</c:v>
                </c:pt>
                <c:pt idx="27">
                  <c:v>974.1</c:v>
                </c:pt>
              </c:numCache>
            </c:numRef>
          </c:val>
        </c:ser>
        <c:ser>
          <c:idx val="1"/>
          <c:order val="1"/>
          <c:tx>
            <c:strRef>
              <c:f>'[1]únor ručně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'[1]únor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'[1]únor ručně '!$M$50:$M$80</c:f>
              <c:numCache>
                <c:formatCode>General</c:formatCode>
                <c:ptCount val="31"/>
                <c:pt idx="0">
                  <c:v>970.5</c:v>
                </c:pt>
                <c:pt idx="1">
                  <c:v>970.1</c:v>
                </c:pt>
                <c:pt idx="2">
                  <c:v>977.9</c:v>
                </c:pt>
                <c:pt idx="3">
                  <c:v>974.2</c:v>
                </c:pt>
                <c:pt idx="4">
                  <c:v>965.8</c:v>
                </c:pt>
                <c:pt idx="5">
                  <c:v>965.7</c:v>
                </c:pt>
                <c:pt idx="6">
                  <c:v>961.6</c:v>
                </c:pt>
                <c:pt idx="7">
                  <c:v>958.8</c:v>
                </c:pt>
                <c:pt idx="8">
                  <c:v>956.9</c:v>
                </c:pt>
                <c:pt idx="9">
                  <c:v>960.6</c:v>
                </c:pt>
                <c:pt idx="10">
                  <c:v>959.6</c:v>
                </c:pt>
                <c:pt idx="11">
                  <c:v>965.4</c:v>
                </c:pt>
                <c:pt idx="12">
                  <c:v>958.5</c:v>
                </c:pt>
                <c:pt idx="13">
                  <c:v>957.5</c:v>
                </c:pt>
                <c:pt idx="14">
                  <c:v>966.3</c:v>
                </c:pt>
                <c:pt idx="15">
                  <c:v>965.7</c:v>
                </c:pt>
                <c:pt idx="16">
                  <c:v>972.8</c:v>
                </c:pt>
                <c:pt idx="17">
                  <c:v>975.5</c:v>
                </c:pt>
                <c:pt idx="18">
                  <c:v>970.6</c:v>
                </c:pt>
                <c:pt idx="19">
                  <c:v>973.1</c:v>
                </c:pt>
                <c:pt idx="20">
                  <c:v>969</c:v>
                </c:pt>
                <c:pt idx="21">
                  <c:v>970.3</c:v>
                </c:pt>
                <c:pt idx="22">
                  <c:v>977.1</c:v>
                </c:pt>
                <c:pt idx="23">
                  <c:v>979.4</c:v>
                </c:pt>
                <c:pt idx="24">
                  <c:v>976.1</c:v>
                </c:pt>
                <c:pt idx="25">
                  <c:v>976.5</c:v>
                </c:pt>
                <c:pt idx="26">
                  <c:v>973.9</c:v>
                </c:pt>
                <c:pt idx="27">
                  <c:v>965.8</c:v>
                </c:pt>
              </c:numCache>
            </c:numRef>
          </c:val>
        </c:ser>
        <c:marker val="1"/>
        <c:axId val="162470912"/>
        <c:axId val="162498816"/>
      </c:lineChart>
      <c:catAx>
        <c:axId val="162470912"/>
        <c:scaling>
          <c:orientation val="minMax"/>
        </c:scaling>
        <c:axPos val="b"/>
        <c:numFmt formatCode="General" sourceLinked="1"/>
        <c:tickLblPos val="nextTo"/>
        <c:crossAx val="162498816"/>
        <c:crossesAt val="950"/>
        <c:auto val="1"/>
        <c:lblAlgn val="ctr"/>
        <c:lblOffset val="100"/>
      </c:catAx>
      <c:valAx>
        <c:axId val="162498816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62470912"/>
        <c:crosses val="autoZero"/>
        <c:crossBetween val="between"/>
      </c:valAx>
      <c:valAx>
        <c:axId val="16250099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layout/>
        </c:title>
        <c:numFmt formatCode="General" sourceLinked="1"/>
        <c:tickLblPos val="nextTo"/>
        <c:crossAx val="162504064"/>
        <c:crosses val="max"/>
        <c:crossBetween val="between"/>
      </c:valAx>
      <c:catAx>
        <c:axId val="162504064"/>
        <c:scaling>
          <c:orientation val="minMax"/>
        </c:scaling>
        <c:delete val="1"/>
        <c:axPos val="b"/>
        <c:numFmt formatCode="General" sourceLinked="1"/>
        <c:tickLblPos val="none"/>
        <c:crossAx val="16250099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únoru</a:t>
            </a:r>
            <a:r>
              <a:rPr lang="en-US"/>
              <a:t> 201</a:t>
            </a:r>
            <a:r>
              <a:rPr lang="cs-CZ"/>
              <a:t>4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6.985778485821878E-2"/>
          <c:y val="7.6215799909509482E-2"/>
          <c:w val="0.913766375436742"/>
          <c:h val="0.80730943762811491"/>
        </c:manualLayout>
      </c:layout>
      <c:lineChart>
        <c:grouping val="standard"/>
        <c:ser>
          <c:idx val="0"/>
          <c:order val="0"/>
          <c:tx>
            <c:strRef>
              <c:f>'[1]únor ručně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'[1]únor ručně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'[1]únor ručně '!$Q$50:$Q$80</c:f>
              <c:numCache>
                <c:formatCode>General</c:formatCode>
                <c:ptCount val="31"/>
                <c:pt idx="0">
                  <c:v>65</c:v>
                </c:pt>
                <c:pt idx="1">
                  <c:v>72</c:v>
                </c:pt>
                <c:pt idx="2">
                  <c:v>69</c:v>
                </c:pt>
                <c:pt idx="3">
                  <c:v>55</c:v>
                </c:pt>
                <c:pt idx="4">
                  <c:v>68</c:v>
                </c:pt>
                <c:pt idx="5">
                  <c:v>86</c:v>
                </c:pt>
                <c:pt idx="6">
                  <c:v>82</c:v>
                </c:pt>
                <c:pt idx="7">
                  <c:v>86</c:v>
                </c:pt>
                <c:pt idx="8">
                  <c:v>96</c:v>
                </c:pt>
                <c:pt idx="9">
                  <c:v>98</c:v>
                </c:pt>
                <c:pt idx="10">
                  <c:v>95</c:v>
                </c:pt>
                <c:pt idx="11">
                  <c:v>99</c:v>
                </c:pt>
                <c:pt idx="12">
                  <c:v>99</c:v>
                </c:pt>
                <c:pt idx="13">
                  <c:v>92</c:v>
                </c:pt>
                <c:pt idx="14">
                  <c:v>93</c:v>
                </c:pt>
                <c:pt idx="15">
                  <c:v>83</c:v>
                </c:pt>
                <c:pt idx="16">
                  <c:v>93</c:v>
                </c:pt>
                <c:pt idx="17">
                  <c:v>96</c:v>
                </c:pt>
                <c:pt idx="18">
                  <c:v>96</c:v>
                </c:pt>
                <c:pt idx="19">
                  <c:v>99</c:v>
                </c:pt>
                <c:pt idx="20">
                  <c:v>89</c:v>
                </c:pt>
                <c:pt idx="21">
                  <c:v>97</c:v>
                </c:pt>
                <c:pt idx="22">
                  <c:v>98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'[1]únor ručně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'[1]únor ručně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'[1]únor ručně '!$R$50:$R$80</c:f>
              <c:numCache>
                <c:formatCode>General</c:formatCode>
                <c:ptCount val="31"/>
                <c:pt idx="0">
                  <c:v>51</c:v>
                </c:pt>
                <c:pt idx="1">
                  <c:v>52</c:v>
                </c:pt>
                <c:pt idx="2">
                  <c:v>31</c:v>
                </c:pt>
                <c:pt idx="3">
                  <c:v>23</c:v>
                </c:pt>
                <c:pt idx="4">
                  <c:v>38</c:v>
                </c:pt>
                <c:pt idx="5">
                  <c:v>66</c:v>
                </c:pt>
                <c:pt idx="6">
                  <c:v>66</c:v>
                </c:pt>
                <c:pt idx="7">
                  <c:v>54</c:v>
                </c:pt>
                <c:pt idx="8">
                  <c:v>60</c:v>
                </c:pt>
                <c:pt idx="9">
                  <c:v>54</c:v>
                </c:pt>
                <c:pt idx="10">
                  <c:v>50</c:v>
                </c:pt>
                <c:pt idx="11">
                  <c:v>87</c:v>
                </c:pt>
                <c:pt idx="12">
                  <c:v>55</c:v>
                </c:pt>
                <c:pt idx="13">
                  <c:v>59</c:v>
                </c:pt>
                <c:pt idx="14">
                  <c:v>39</c:v>
                </c:pt>
                <c:pt idx="15">
                  <c:v>54</c:v>
                </c:pt>
                <c:pt idx="16">
                  <c:v>52</c:v>
                </c:pt>
                <c:pt idx="17">
                  <c:v>47</c:v>
                </c:pt>
                <c:pt idx="18">
                  <c:v>75</c:v>
                </c:pt>
                <c:pt idx="19">
                  <c:v>65</c:v>
                </c:pt>
                <c:pt idx="20">
                  <c:v>65</c:v>
                </c:pt>
                <c:pt idx="21">
                  <c:v>80</c:v>
                </c:pt>
                <c:pt idx="22">
                  <c:v>50</c:v>
                </c:pt>
                <c:pt idx="23">
                  <c:v>65</c:v>
                </c:pt>
                <c:pt idx="24">
                  <c:v>53</c:v>
                </c:pt>
                <c:pt idx="25">
                  <c:v>45</c:v>
                </c:pt>
                <c:pt idx="26">
                  <c:v>57</c:v>
                </c:pt>
                <c:pt idx="27">
                  <c:v>49</c:v>
                </c:pt>
              </c:numCache>
            </c:numRef>
          </c:val>
        </c:ser>
        <c:marker val="1"/>
        <c:axId val="162582528"/>
        <c:axId val="162619392"/>
      </c:lineChart>
      <c:catAx>
        <c:axId val="162582528"/>
        <c:scaling>
          <c:orientation val="minMax"/>
        </c:scaling>
        <c:axPos val="b"/>
        <c:numFmt formatCode="General" sourceLinked="1"/>
        <c:tickLblPos val="nextTo"/>
        <c:crossAx val="162619392"/>
        <c:crosses val="autoZero"/>
        <c:auto val="1"/>
        <c:lblAlgn val="ctr"/>
        <c:lblOffset val="100"/>
      </c:catAx>
      <c:valAx>
        <c:axId val="162619392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</c:title>
        <c:numFmt formatCode="General" sourceLinked="1"/>
        <c:tickLblPos val="nextTo"/>
        <c:crossAx val="162582528"/>
        <c:crosses val="autoZero"/>
        <c:crossBetween val="between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dnocen&#237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Přepočet 07,14,21"/>
      <sheetName val="Přepočet_10min 0.00-23.50"/>
      <sheetName val="únor"/>
      <sheetName val="únor - jevy  "/>
      <sheetName val="HMÚ únor"/>
      <sheetName val="únor ručně "/>
      <sheetName val="Graf2-1"/>
      <sheetName val="Graf2-2"/>
      <sheetName val="Graf2-3"/>
      <sheetName val="březen"/>
      <sheetName val="březen - jevy"/>
      <sheetName val="HMÚ březen"/>
      <sheetName val="březen ručně  "/>
      <sheetName val="Graf 3-1"/>
      <sheetName val="Graf 3-2"/>
      <sheetName val="Graf 3-3"/>
      <sheetName val="duben"/>
      <sheetName val="duben - jevy  "/>
      <sheetName val="HMÚ duben"/>
      <sheetName val="duben ručně  "/>
      <sheetName val="Graf 4-1"/>
      <sheetName val="Graf 4-2"/>
      <sheetName val="Graf 4-3"/>
      <sheetName val="květen"/>
      <sheetName val="květen-jevy"/>
      <sheetName val="HMÚ květen"/>
      <sheetName val="květen ručně "/>
      <sheetName val="Graf 5-1"/>
      <sheetName val="Graf 5-2"/>
      <sheetName val="Graf 5-3"/>
      <sheetName val="červen"/>
      <sheetName val="červen - jevy"/>
      <sheetName val="HMÚ červen"/>
      <sheetName val="červen ručně  "/>
      <sheetName val="Graf 6-1"/>
      <sheetName val="Graf 6-2"/>
      <sheetName val="Graf 6-3"/>
      <sheetName val="červenec"/>
      <sheetName val="červenec - jevy"/>
      <sheetName val="HMÚ červenec"/>
      <sheetName val="červenec ručně   "/>
      <sheetName val="Graf 7-1"/>
      <sheetName val="Graf 7-2"/>
      <sheetName val="Graf 7-3"/>
      <sheetName val="srpen"/>
      <sheetName val="srpen - jevy"/>
      <sheetName val="HMÚ srpen"/>
      <sheetName val="srpen ručně  "/>
      <sheetName val="Graf 8-1"/>
      <sheetName val="Graf 8-2"/>
      <sheetName val="Graf 8-3"/>
      <sheetName val="září"/>
      <sheetName val="září - jevy"/>
      <sheetName val="HMÚ září"/>
      <sheetName val="září ručně  "/>
      <sheetName val="Graf 9-1"/>
      <sheetName val="Graf 9-2"/>
      <sheetName val="Graf 9-3"/>
      <sheetName val="říjen"/>
      <sheetName val="říjen - jevy"/>
      <sheetName val="HMÚ říjen"/>
      <sheetName val="říjen ručně  "/>
      <sheetName val="Graf 10-1"/>
      <sheetName val="Graf 10-2"/>
      <sheetName val="Graf 10-3"/>
      <sheetName val="listopad"/>
      <sheetName val="listopad - jevy"/>
      <sheetName val="HMÚ listopad"/>
      <sheetName val="listopad ručně  "/>
      <sheetName val="Graf 11-1"/>
      <sheetName val="Graf 11-2"/>
      <sheetName val="Graf 11-3"/>
      <sheetName val="prosinec"/>
      <sheetName val="prosinec - jevy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  <sheetName val="leden"/>
      <sheetName val="leden - jevy "/>
      <sheetName val="HMÚ leden "/>
      <sheetName val="leden ručně"/>
      <sheetName val="Graf1-1"/>
      <sheetName val="Graf1-2 "/>
      <sheetName val="Graf1-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8.3000000000000007</v>
          </cell>
          <cell r="C50">
            <v>4.9000000000000004</v>
          </cell>
          <cell r="D50">
            <v>-1.3690462962962964</v>
          </cell>
          <cell r="E50">
            <v>2.2999999999999998</v>
          </cell>
          <cell r="K50">
            <v>1</v>
          </cell>
          <cell r="L50">
            <v>975.8</v>
          </cell>
          <cell r="M50">
            <v>970.5</v>
          </cell>
          <cell r="N50">
            <v>0</v>
          </cell>
          <cell r="P50">
            <v>1</v>
          </cell>
          <cell r="Q50">
            <v>65</v>
          </cell>
          <cell r="R50">
            <v>51</v>
          </cell>
        </row>
        <row r="51">
          <cell r="A51">
            <v>2</v>
          </cell>
          <cell r="B51">
            <v>5.3</v>
          </cell>
          <cell r="C51">
            <v>3.4249999999999998</v>
          </cell>
          <cell r="D51">
            <v>-1.4455370370370371</v>
          </cell>
          <cell r="E51">
            <v>1.8</v>
          </cell>
          <cell r="K51">
            <v>2</v>
          </cell>
          <cell r="L51">
            <v>979.3</v>
          </cell>
          <cell r="M51">
            <v>970.1</v>
          </cell>
          <cell r="N51">
            <v>0</v>
          </cell>
          <cell r="P51">
            <v>2</v>
          </cell>
          <cell r="Q51">
            <v>72</v>
          </cell>
          <cell r="R51">
            <v>52</v>
          </cell>
        </row>
        <row r="52">
          <cell r="A52">
            <v>3</v>
          </cell>
          <cell r="B52">
            <v>7.9</v>
          </cell>
          <cell r="C52">
            <v>3.0749999999999997</v>
          </cell>
          <cell r="D52">
            <v>-1.5724444444444443</v>
          </cell>
          <cell r="E52">
            <v>-1.6</v>
          </cell>
          <cell r="K52">
            <v>3</v>
          </cell>
          <cell r="L52">
            <v>981.1</v>
          </cell>
          <cell r="M52">
            <v>977.9</v>
          </cell>
          <cell r="N52">
            <v>0</v>
          </cell>
          <cell r="P52">
            <v>3</v>
          </cell>
          <cell r="Q52">
            <v>69</v>
          </cell>
          <cell r="R52">
            <v>31</v>
          </cell>
        </row>
        <row r="53">
          <cell r="A53">
            <v>4</v>
          </cell>
          <cell r="B53">
            <v>7.9</v>
          </cell>
          <cell r="C53">
            <v>4.5</v>
          </cell>
          <cell r="D53">
            <v>-1.6451203703703703</v>
          </cell>
          <cell r="E53">
            <v>-3.2</v>
          </cell>
          <cell r="K53">
            <v>4</v>
          </cell>
          <cell r="L53">
            <v>978.5</v>
          </cell>
          <cell r="M53">
            <v>974.2</v>
          </cell>
          <cell r="N53">
            <v>0</v>
          </cell>
          <cell r="P53">
            <v>4</v>
          </cell>
          <cell r="Q53">
            <v>55</v>
          </cell>
          <cell r="R53">
            <v>23</v>
          </cell>
        </row>
        <row r="54">
          <cell r="A54">
            <v>5</v>
          </cell>
          <cell r="B54">
            <v>7.2</v>
          </cell>
          <cell r="C54">
            <v>4.6749999999999998</v>
          </cell>
          <cell r="D54">
            <v>-1.6951049382716048</v>
          </cell>
          <cell r="E54">
            <v>-2.5</v>
          </cell>
          <cell r="K54">
            <v>5</v>
          </cell>
          <cell r="L54">
            <v>975.2</v>
          </cell>
          <cell r="M54">
            <v>965.8</v>
          </cell>
          <cell r="N54">
            <v>0</v>
          </cell>
          <cell r="P54">
            <v>5</v>
          </cell>
          <cell r="Q54">
            <v>68</v>
          </cell>
          <cell r="R54">
            <v>38</v>
          </cell>
        </row>
        <row r="55">
          <cell r="A55">
            <v>6</v>
          </cell>
          <cell r="B55">
            <v>6.3</v>
          </cell>
          <cell r="C55">
            <v>3.75</v>
          </cell>
          <cell r="D55">
            <v>-1.7227561728395062</v>
          </cell>
          <cell r="E55">
            <v>0.4</v>
          </cell>
          <cell r="K55">
            <v>6</v>
          </cell>
          <cell r="L55">
            <v>971.7</v>
          </cell>
          <cell r="M55">
            <v>965.7</v>
          </cell>
          <cell r="N55">
            <v>0</v>
          </cell>
          <cell r="P55">
            <v>6</v>
          </cell>
          <cell r="Q55">
            <v>86</v>
          </cell>
          <cell r="R55">
            <v>66</v>
          </cell>
        </row>
        <row r="56">
          <cell r="A56">
            <v>7</v>
          </cell>
          <cell r="B56">
            <v>6.6</v>
          </cell>
          <cell r="C56">
            <v>5.3</v>
          </cell>
          <cell r="D56">
            <v>-1.7299907407407404</v>
          </cell>
          <cell r="E56">
            <v>-1.1000000000000001</v>
          </cell>
          <cell r="K56">
            <v>7</v>
          </cell>
          <cell r="L56">
            <v>970.9</v>
          </cell>
          <cell r="M56">
            <v>961.6</v>
          </cell>
          <cell r="N56">
            <v>0</v>
          </cell>
          <cell r="P56">
            <v>7</v>
          </cell>
          <cell r="Q56">
            <v>82</v>
          </cell>
          <cell r="R56">
            <v>66</v>
          </cell>
        </row>
        <row r="57">
          <cell r="A57">
            <v>8</v>
          </cell>
          <cell r="B57">
            <v>9.9</v>
          </cell>
          <cell r="C57">
            <v>6.4</v>
          </cell>
          <cell r="D57">
            <v>-1.6974845679012345</v>
          </cell>
          <cell r="E57">
            <v>0.9</v>
          </cell>
          <cell r="K57">
            <v>8</v>
          </cell>
          <cell r="L57">
            <v>967.7</v>
          </cell>
          <cell r="M57">
            <v>958.8</v>
          </cell>
          <cell r="N57">
            <v>0</v>
          </cell>
          <cell r="P57">
            <v>8</v>
          </cell>
          <cell r="Q57">
            <v>86</v>
          </cell>
          <cell r="R57">
            <v>54</v>
          </cell>
        </row>
        <row r="58">
          <cell r="A58">
            <v>9</v>
          </cell>
          <cell r="B58">
            <v>8.9</v>
          </cell>
          <cell r="C58">
            <v>4.1000000000000005</v>
          </cell>
          <cell r="D58">
            <v>-1.6914876543209874</v>
          </cell>
          <cell r="E58">
            <v>0.9</v>
          </cell>
          <cell r="K58">
            <v>9</v>
          </cell>
          <cell r="L58">
            <v>962.2</v>
          </cell>
          <cell r="M58">
            <v>956.9</v>
          </cell>
          <cell r="N58">
            <v>9.1</v>
          </cell>
          <cell r="P58">
            <v>9</v>
          </cell>
          <cell r="Q58">
            <v>96</v>
          </cell>
          <cell r="R58">
            <v>60</v>
          </cell>
        </row>
        <row r="59">
          <cell r="A59">
            <v>10</v>
          </cell>
          <cell r="B59">
            <v>6.7</v>
          </cell>
          <cell r="C59">
            <v>4.95</v>
          </cell>
          <cell r="D59">
            <v>-1.7098148148148147</v>
          </cell>
          <cell r="E59">
            <v>-2.8</v>
          </cell>
          <cell r="K59">
            <v>10</v>
          </cell>
          <cell r="L59">
            <v>966.1</v>
          </cell>
          <cell r="M59">
            <v>960.6</v>
          </cell>
          <cell r="N59">
            <v>4.7</v>
          </cell>
          <cell r="P59">
            <v>10</v>
          </cell>
          <cell r="Q59">
            <v>98</v>
          </cell>
          <cell r="R59">
            <v>54</v>
          </cell>
        </row>
        <row r="60">
          <cell r="A60">
            <v>11</v>
          </cell>
          <cell r="B60">
            <v>7.8</v>
          </cell>
          <cell r="C60">
            <v>3.85</v>
          </cell>
          <cell r="D60">
            <v>-1.7246635802469135</v>
          </cell>
          <cell r="E60">
            <v>1.5</v>
          </cell>
          <cell r="K60">
            <v>11</v>
          </cell>
          <cell r="L60">
            <v>967.8</v>
          </cell>
          <cell r="M60">
            <v>959.6</v>
          </cell>
          <cell r="N60">
            <v>3.3</v>
          </cell>
          <cell r="P60">
            <v>11</v>
          </cell>
          <cell r="Q60">
            <v>95</v>
          </cell>
          <cell r="R60">
            <v>50</v>
          </cell>
        </row>
        <row r="61">
          <cell r="A61">
            <v>12</v>
          </cell>
          <cell r="B61">
            <v>2.9</v>
          </cell>
          <cell r="C61">
            <v>-0.10000000000000003</v>
          </cell>
          <cell r="D61">
            <v>-1.7332746913580244</v>
          </cell>
          <cell r="E61">
            <v>-3.4</v>
          </cell>
          <cell r="K61">
            <v>12</v>
          </cell>
          <cell r="L61">
            <v>969.1</v>
          </cell>
          <cell r="M61">
            <v>965.4</v>
          </cell>
          <cell r="N61">
            <v>12</v>
          </cell>
          <cell r="P61">
            <v>12</v>
          </cell>
          <cell r="Q61">
            <v>99</v>
          </cell>
          <cell r="R61">
            <v>87</v>
          </cell>
        </row>
        <row r="62">
          <cell r="A62">
            <v>13</v>
          </cell>
          <cell r="B62">
            <v>5.6</v>
          </cell>
          <cell r="C62">
            <v>1.1499999999999999</v>
          </cell>
          <cell r="D62">
            <v>-1.7453395061728394</v>
          </cell>
          <cell r="E62">
            <v>-8.5</v>
          </cell>
          <cell r="K62">
            <v>13</v>
          </cell>
          <cell r="L62">
            <v>969</v>
          </cell>
          <cell r="M62">
            <v>958.5</v>
          </cell>
          <cell r="N62">
            <v>0</v>
          </cell>
          <cell r="P62">
            <v>13</v>
          </cell>
          <cell r="Q62">
            <v>99</v>
          </cell>
          <cell r="R62">
            <v>55</v>
          </cell>
        </row>
        <row r="63">
          <cell r="A63">
            <v>14</v>
          </cell>
          <cell r="B63">
            <v>6.6</v>
          </cell>
          <cell r="C63">
            <v>1.5750000000000002</v>
          </cell>
          <cell r="D63">
            <v>-1.7524135802469136</v>
          </cell>
          <cell r="E63">
            <v>-1.8</v>
          </cell>
          <cell r="K63">
            <v>14</v>
          </cell>
          <cell r="L63">
            <v>973.2</v>
          </cell>
          <cell r="M63">
            <v>957.5</v>
          </cell>
          <cell r="N63">
            <v>0</v>
          </cell>
          <cell r="P63">
            <v>14</v>
          </cell>
          <cell r="Q63">
            <v>92</v>
          </cell>
          <cell r="R63">
            <v>59</v>
          </cell>
        </row>
        <row r="64">
          <cell r="A64">
            <v>15</v>
          </cell>
          <cell r="B64">
            <v>9.6999999999999993</v>
          </cell>
          <cell r="C64">
            <v>6.625</v>
          </cell>
          <cell r="D64">
            <v>-1.7595555555555555</v>
          </cell>
          <cell r="E64">
            <v>-5.5</v>
          </cell>
          <cell r="K64">
            <v>15</v>
          </cell>
          <cell r="L64">
            <v>973.5</v>
          </cell>
          <cell r="M64">
            <v>966.3</v>
          </cell>
          <cell r="N64">
            <v>0</v>
          </cell>
          <cell r="P64">
            <v>15</v>
          </cell>
          <cell r="Q64">
            <v>93</v>
          </cell>
          <cell r="R64">
            <v>39</v>
          </cell>
        </row>
        <row r="65">
          <cell r="A65">
            <v>16</v>
          </cell>
          <cell r="B65">
            <v>9.6</v>
          </cell>
          <cell r="C65">
            <v>5.5249999999999995</v>
          </cell>
          <cell r="D65">
            <v>-1.7354166666666666</v>
          </cell>
          <cell r="E65">
            <v>1.1000000000000001</v>
          </cell>
          <cell r="K65">
            <v>16</v>
          </cell>
          <cell r="L65">
            <v>973.8</v>
          </cell>
          <cell r="M65">
            <v>965.7</v>
          </cell>
          <cell r="N65">
            <v>0</v>
          </cell>
          <cell r="P65">
            <v>16</v>
          </cell>
          <cell r="Q65">
            <v>83</v>
          </cell>
          <cell r="R65">
            <v>54</v>
          </cell>
        </row>
        <row r="66">
          <cell r="A66">
            <v>17</v>
          </cell>
          <cell r="B66">
            <v>9</v>
          </cell>
          <cell r="C66">
            <v>3.8</v>
          </cell>
          <cell r="D66">
            <v>-1.7395</v>
          </cell>
          <cell r="E66">
            <v>-1.7</v>
          </cell>
          <cell r="K66">
            <v>17</v>
          </cell>
          <cell r="L66">
            <v>978.1</v>
          </cell>
          <cell r="M66">
            <v>972.8</v>
          </cell>
          <cell r="N66">
            <v>0</v>
          </cell>
          <cell r="P66">
            <v>17</v>
          </cell>
          <cell r="Q66">
            <v>93</v>
          </cell>
          <cell r="R66">
            <v>52</v>
          </cell>
        </row>
        <row r="67">
          <cell r="A67">
            <v>18</v>
          </cell>
          <cell r="B67">
            <v>8.8000000000000007</v>
          </cell>
          <cell r="C67">
            <v>4.0749999999999993</v>
          </cell>
          <cell r="D67">
            <v>-1.7286666666666666</v>
          </cell>
          <cell r="E67">
            <v>-6.7</v>
          </cell>
          <cell r="K67">
            <v>18</v>
          </cell>
          <cell r="L67">
            <v>980.7</v>
          </cell>
          <cell r="M67">
            <v>975.5</v>
          </cell>
          <cell r="N67">
            <v>0</v>
          </cell>
          <cell r="P67">
            <v>18</v>
          </cell>
          <cell r="Q67">
            <v>96</v>
          </cell>
          <cell r="R67">
            <v>47</v>
          </cell>
        </row>
        <row r="68">
          <cell r="A68">
            <v>19</v>
          </cell>
          <cell r="B68">
            <v>7.6</v>
          </cell>
          <cell r="C68">
            <v>5.3250000000000002</v>
          </cell>
          <cell r="D68">
            <v>-1.6973333333333331</v>
          </cell>
          <cell r="E68">
            <v>3.5</v>
          </cell>
          <cell r="K68">
            <v>19</v>
          </cell>
          <cell r="L68">
            <v>975.5</v>
          </cell>
          <cell r="M68">
            <v>970.6</v>
          </cell>
          <cell r="N68">
            <v>0.4</v>
          </cell>
          <cell r="P68">
            <v>19</v>
          </cell>
          <cell r="Q68">
            <v>96</v>
          </cell>
          <cell r="R68">
            <v>75</v>
          </cell>
        </row>
        <row r="69">
          <cell r="A69">
            <v>20</v>
          </cell>
          <cell r="B69">
            <v>9.3000000000000007</v>
          </cell>
          <cell r="C69">
            <v>2.7</v>
          </cell>
          <cell r="D69">
            <v>-1.6892499999999999</v>
          </cell>
          <cell r="E69">
            <v>-1.3</v>
          </cell>
          <cell r="K69">
            <v>20</v>
          </cell>
          <cell r="L69">
            <v>975.5</v>
          </cell>
          <cell r="M69">
            <v>973.1</v>
          </cell>
          <cell r="N69">
            <v>0</v>
          </cell>
          <cell r="P69">
            <v>20</v>
          </cell>
          <cell r="Q69">
            <v>99</v>
          </cell>
          <cell r="R69">
            <v>65</v>
          </cell>
        </row>
        <row r="70">
          <cell r="A70">
            <v>21</v>
          </cell>
          <cell r="B70">
            <v>8</v>
          </cell>
          <cell r="C70">
            <v>6.2249999999999996</v>
          </cell>
          <cell r="D70">
            <v>-1.633472222222222</v>
          </cell>
          <cell r="E70">
            <v>-2.7</v>
          </cell>
          <cell r="K70">
            <v>21</v>
          </cell>
          <cell r="L70">
            <v>974.1</v>
          </cell>
          <cell r="M70">
            <v>969</v>
          </cell>
          <cell r="N70">
            <v>0</v>
          </cell>
          <cell r="P70">
            <v>21</v>
          </cell>
          <cell r="Q70">
            <v>89</v>
          </cell>
          <cell r="R70">
            <v>65</v>
          </cell>
        </row>
        <row r="71">
          <cell r="A71">
            <v>22</v>
          </cell>
          <cell r="B71">
            <v>6.4</v>
          </cell>
          <cell r="C71">
            <v>4.7</v>
          </cell>
          <cell r="D71">
            <v>-1.5801666666666669</v>
          </cell>
          <cell r="E71">
            <v>2.2000000000000002</v>
          </cell>
          <cell r="K71">
            <v>22</v>
          </cell>
          <cell r="L71">
            <v>977.3</v>
          </cell>
          <cell r="M71">
            <v>970.3</v>
          </cell>
          <cell r="N71">
            <v>0.7</v>
          </cell>
          <cell r="P71">
            <v>22</v>
          </cell>
          <cell r="Q71">
            <v>97</v>
          </cell>
          <cell r="R71">
            <v>80</v>
          </cell>
        </row>
        <row r="72">
          <cell r="A72">
            <v>23</v>
          </cell>
          <cell r="B72">
            <v>8.5</v>
          </cell>
          <cell r="C72">
            <v>1.9000000000000004</v>
          </cell>
          <cell r="D72">
            <v>-1.5113333333333332</v>
          </cell>
          <cell r="E72">
            <v>-1.9</v>
          </cell>
          <cell r="K72">
            <v>23</v>
          </cell>
          <cell r="L72">
            <v>983.6</v>
          </cell>
          <cell r="M72">
            <v>977.1</v>
          </cell>
          <cell r="N72">
            <v>0</v>
          </cell>
          <cell r="P72">
            <v>23</v>
          </cell>
          <cell r="Q72">
            <v>98</v>
          </cell>
          <cell r="R72">
            <v>50</v>
          </cell>
        </row>
        <row r="73">
          <cell r="A73">
            <v>24</v>
          </cell>
          <cell r="B73">
            <v>7.8</v>
          </cell>
          <cell r="C73">
            <v>0.14999999999999991</v>
          </cell>
          <cell r="D73">
            <v>-1.433916666666667</v>
          </cell>
          <cell r="E73">
            <v>-7.6</v>
          </cell>
          <cell r="K73">
            <v>24</v>
          </cell>
          <cell r="L73">
            <v>983.7</v>
          </cell>
          <cell r="M73">
            <v>979.4</v>
          </cell>
          <cell r="N73">
            <v>0</v>
          </cell>
          <cell r="P73">
            <v>24</v>
          </cell>
          <cell r="Q73">
            <v>95</v>
          </cell>
          <cell r="R73">
            <v>65</v>
          </cell>
        </row>
        <row r="74">
          <cell r="A74">
            <v>25</v>
          </cell>
          <cell r="B74">
            <v>10.3</v>
          </cell>
          <cell r="C74">
            <v>3.4999999999999996</v>
          </cell>
          <cell r="D74">
            <v>-1.4008888888888889</v>
          </cell>
          <cell r="E74">
            <v>-4.5999999999999996</v>
          </cell>
          <cell r="K74">
            <v>25</v>
          </cell>
          <cell r="L74">
            <v>980.7</v>
          </cell>
          <cell r="M74">
            <v>976.1</v>
          </cell>
          <cell r="N74">
            <v>0</v>
          </cell>
          <cell r="P74">
            <v>25</v>
          </cell>
          <cell r="Q74">
            <v>97</v>
          </cell>
          <cell r="R74">
            <v>53</v>
          </cell>
        </row>
        <row r="75">
          <cell r="A75">
            <v>26</v>
          </cell>
          <cell r="B75">
            <v>11.2</v>
          </cell>
          <cell r="C75">
            <v>7.25</v>
          </cell>
          <cell r="D75">
            <v>-1.3820555555555554</v>
          </cell>
          <cell r="E75">
            <v>-0.5</v>
          </cell>
          <cell r="K75">
            <v>26</v>
          </cell>
          <cell r="L75">
            <v>978.4</v>
          </cell>
          <cell r="M75">
            <v>976.5</v>
          </cell>
          <cell r="N75">
            <v>0</v>
          </cell>
          <cell r="P75">
            <v>26</v>
          </cell>
          <cell r="Q75">
            <v>90</v>
          </cell>
          <cell r="R75">
            <v>45</v>
          </cell>
        </row>
        <row r="76">
          <cell r="A76">
            <v>27</v>
          </cell>
          <cell r="B76">
            <v>10.5</v>
          </cell>
          <cell r="C76">
            <v>5.4249999999999998</v>
          </cell>
          <cell r="D76">
            <v>-1.3469999999999998</v>
          </cell>
          <cell r="E76">
            <v>-2.2999999999999998</v>
          </cell>
          <cell r="K76">
            <v>27</v>
          </cell>
          <cell r="L76">
            <v>978.3</v>
          </cell>
          <cell r="M76">
            <v>973.9</v>
          </cell>
          <cell r="N76">
            <v>0</v>
          </cell>
          <cell r="P76">
            <v>27</v>
          </cell>
          <cell r="Q76">
            <v>94</v>
          </cell>
          <cell r="R76">
            <v>57</v>
          </cell>
        </row>
        <row r="77">
          <cell r="A77">
            <v>28</v>
          </cell>
          <cell r="B77">
            <v>10.8</v>
          </cell>
          <cell r="C77">
            <v>6.0249999999999995</v>
          </cell>
          <cell r="D77">
            <v>-1.3055833333333333</v>
          </cell>
          <cell r="E77">
            <v>-0.3</v>
          </cell>
          <cell r="K77">
            <v>28</v>
          </cell>
          <cell r="L77">
            <v>974.1</v>
          </cell>
          <cell r="M77">
            <v>965.8</v>
          </cell>
          <cell r="N77">
            <v>0</v>
          </cell>
          <cell r="P77">
            <v>28</v>
          </cell>
          <cell r="Q77">
            <v>85</v>
          </cell>
          <cell r="R77">
            <v>49</v>
          </cell>
        </row>
      </sheetData>
      <sheetData sheetId="12"/>
      <sheetData sheetId="13"/>
      <sheetData sheetId="14"/>
      <sheetData sheetId="15"/>
      <sheetData sheetId="19"/>
      <sheetData sheetId="20"/>
      <sheetData sheetId="21"/>
      <sheetData sheetId="22"/>
      <sheetData sheetId="26"/>
      <sheetData sheetId="27"/>
      <sheetData sheetId="28"/>
      <sheetData sheetId="29"/>
      <sheetData sheetId="33"/>
      <sheetData sheetId="34"/>
      <sheetData sheetId="35"/>
      <sheetData sheetId="36"/>
      <sheetData sheetId="40"/>
      <sheetData sheetId="41"/>
      <sheetData sheetId="42"/>
      <sheetData sheetId="43"/>
      <sheetData sheetId="47"/>
      <sheetData sheetId="48"/>
      <sheetData sheetId="49"/>
      <sheetData sheetId="50"/>
      <sheetData sheetId="54"/>
      <sheetData sheetId="55"/>
      <sheetData sheetId="56"/>
      <sheetData sheetId="57"/>
      <sheetData sheetId="61"/>
      <sheetData sheetId="62"/>
      <sheetData sheetId="63"/>
      <sheetData sheetId="64"/>
      <sheetData sheetId="68"/>
      <sheetData sheetId="69"/>
      <sheetData sheetId="70"/>
      <sheetData sheetId="71"/>
      <sheetData sheetId="75"/>
      <sheetData sheetId="76"/>
      <sheetData sheetId="77"/>
      <sheetData sheetId="78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ist2"/>
      <sheetName val="List3"/>
      <sheetName val="List1"/>
    </sheetNames>
    <sheetDataSet>
      <sheetData sheetId="0">
        <row r="1">
          <cell r="C1">
            <v>2014</v>
          </cell>
        </row>
        <row r="5">
          <cell r="F5">
            <v>8.5</v>
          </cell>
          <cell r="G5">
            <v>-14.7</v>
          </cell>
        </row>
        <row r="11">
          <cell r="F11">
            <v>15</v>
          </cell>
          <cell r="G11">
            <v>-8.9</v>
          </cell>
        </row>
        <row r="17">
          <cell r="F17">
            <v>6.2</v>
          </cell>
          <cell r="G17">
            <v>-19.5</v>
          </cell>
        </row>
        <row r="28">
          <cell r="G28">
            <v>12.8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4" workbookViewId="0">
      <selection activeCell="J11" sqref="J11:K11"/>
    </sheetView>
  </sheetViews>
  <sheetFormatPr defaultRowHeight="12.75"/>
  <cols>
    <col min="1" max="1" width="13" style="1" customWidth="1"/>
    <col min="2" max="2" width="21.85546875" style="1" customWidth="1"/>
    <col min="3" max="16384" width="9.140625" style="1"/>
  </cols>
  <sheetData>
    <row r="1" spans="1:7">
      <c r="A1" s="1" t="s">
        <v>0</v>
      </c>
      <c r="C1" s="1">
        <f>VALUE([2]leden!C1)</f>
        <v>2014</v>
      </c>
    </row>
    <row r="2" spans="1:7" ht="13.5" thickBot="1">
      <c r="B2" s="1" t="s">
        <v>1</v>
      </c>
    </row>
    <row r="3" spans="1:7" ht="13.5" thickBot="1">
      <c r="A3" s="2"/>
      <c r="B3" s="3"/>
      <c r="C3" s="3" t="s">
        <v>2</v>
      </c>
      <c r="D3" s="3">
        <f>VALUE(C1)</f>
        <v>2014</v>
      </c>
      <c r="E3" s="3" t="s">
        <v>3</v>
      </c>
      <c r="F3" s="3" t="s">
        <v>4</v>
      </c>
      <c r="G3" s="4" t="s">
        <v>5</v>
      </c>
    </row>
    <row r="4" spans="1:7">
      <c r="A4" s="2" t="s">
        <v>6</v>
      </c>
      <c r="B4" s="5" t="s">
        <v>7</v>
      </c>
      <c r="C4" s="6">
        <v>-1</v>
      </c>
      <c r="D4" s="6">
        <v>4.0999999999999996</v>
      </c>
      <c r="E4" s="6">
        <f>+D4-C4</f>
        <v>5.0999999999999996</v>
      </c>
      <c r="F4" s="3">
        <v>7.3</v>
      </c>
      <c r="G4" s="7">
        <v>-0.1</v>
      </c>
    </row>
    <row r="5" spans="1:7" ht="13.5" thickBot="1">
      <c r="A5" s="8"/>
      <c r="B5" s="9" t="s">
        <v>8</v>
      </c>
      <c r="C5" s="9">
        <v>-1.4</v>
      </c>
      <c r="D5" s="9">
        <v>2.6</v>
      </c>
      <c r="E5" s="10">
        <f>+D5-C5</f>
        <v>4</v>
      </c>
      <c r="F5" s="11">
        <f>VALUE([2]leden!F5)</f>
        <v>8.5</v>
      </c>
      <c r="G5" s="12">
        <f>VALUE([2]leden!G5)</f>
        <v>-14.7</v>
      </c>
    </row>
    <row r="6" spans="1:7">
      <c r="A6" s="8"/>
      <c r="B6" s="9" t="s">
        <v>9</v>
      </c>
      <c r="C6" s="13"/>
      <c r="D6" s="14">
        <v>20</v>
      </c>
      <c r="E6" s="15"/>
      <c r="F6" s="16"/>
      <c r="G6" s="16"/>
    </row>
    <row r="7" spans="1:7" ht="13.5" thickBot="1">
      <c r="A7" s="8"/>
      <c r="B7" s="9" t="s">
        <v>10</v>
      </c>
      <c r="C7" s="13"/>
      <c r="D7" s="14">
        <v>0</v>
      </c>
      <c r="E7" s="17"/>
      <c r="F7" s="18"/>
      <c r="G7" s="18"/>
    </row>
    <row r="8" spans="1:7">
      <c r="A8" s="8"/>
      <c r="B8" s="9" t="s">
        <v>11</v>
      </c>
      <c r="C8" s="19"/>
      <c r="D8" s="20"/>
      <c r="E8" s="20"/>
      <c r="F8" s="20"/>
      <c r="G8" s="21"/>
    </row>
    <row r="9" spans="1:7" ht="13.5" thickBot="1">
      <c r="A9" s="22"/>
      <c r="B9" s="11" t="s">
        <v>12</v>
      </c>
      <c r="C9" s="23"/>
      <c r="D9" s="24"/>
      <c r="E9" s="24"/>
      <c r="F9" s="24"/>
      <c r="G9" s="25"/>
    </row>
    <row r="10" spans="1:7">
      <c r="A10" s="8" t="s">
        <v>13</v>
      </c>
      <c r="B10" s="26" t="s">
        <v>7</v>
      </c>
      <c r="C10" s="26">
        <v>2.9</v>
      </c>
      <c r="D10" s="26">
        <v>8.1</v>
      </c>
      <c r="E10" s="5">
        <f>+D10-C10</f>
        <v>5.1999999999999993</v>
      </c>
      <c r="F10" s="3">
        <v>11.2</v>
      </c>
      <c r="G10" s="7">
        <v>2.9</v>
      </c>
    </row>
    <row r="11" spans="1:7" ht="13.5" thickBot="1">
      <c r="A11" s="8"/>
      <c r="B11" s="9" t="s">
        <v>8</v>
      </c>
      <c r="C11" s="9">
        <v>2.1</v>
      </c>
      <c r="D11" s="9">
        <v>6.1</v>
      </c>
      <c r="E11" s="10">
        <f>+D11-C11</f>
        <v>3.9999999999999996</v>
      </c>
      <c r="F11" s="11">
        <f>VALUE([2]leden!F11)</f>
        <v>15</v>
      </c>
      <c r="G11" s="12">
        <f>VALUE([2]leden!G11)</f>
        <v>-8.9</v>
      </c>
    </row>
    <row r="12" spans="1:7">
      <c r="A12" s="8"/>
      <c r="B12" s="9" t="s">
        <v>9</v>
      </c>
      <c r="C12" s="13"/>
      <c r="D12" s="9">
        <v>21</v>
      </c>
      <c r="E12" s="15"/>
      <c r="F12" s="16"/>
      <c r="G12" s="16"/>
    </row>
    <row r="13" spans="1:7" ht="13.5" thickBot="1">
      <c r="A13" s="8"/>
      <c r="B13" s="9" t="s">
        <v>10</v>
      </c>
      <c r="C13" s="13"/>
      <c r="D13" s="9">
        <v>0</v>
      </c>
      <c r="E13" s="17"/>
      <c r="F13" s="18"/>
      <c r="G13" s="18"/>
    </row>
    <row r="14" spans="1:7">
      <c r="A14" s="8"/>
      <c r="B14" s="9" t="s">
        <v>11</v>
      </c>
      <c r="C14" s="19">
        <v>18</v>
      </c>
      <c r="D14" s="20"/>
      <c r="E14" s="20"/>
      <c r="F14" s="20"/>
      <c r="G14" s="21"/>
    </row>
    <row r="15" spans="1:7" ht="13.5" thickBot="1">
      <c r="A15" s="8"/>
      <c r="B15" s="27" t="s">
        <v>12</v>
      </c>
      <c r="C15" s="23"/>
      <c r="D15" s="24"/>
      <c r="E15" s="24"/>
      <c r="F15" s="24"/>
      <c r="G15" s="25"/>
    </row>
    <row r="16" spans="1:7">
      <c r="A16" s="2" t="s">
        <v>14</v>
      </c>
      <c r="B16" s="5" t="s">
        <v>7</v>
      </c>
      <c r="C16" s="5">
        <v>-6.2</v>
      </c>
      <c r="D16" s="6">
        <v>-1.6</v>
      </c>
      <c r="E16" s="5">
        <f>+D16-C16</f>
        <v>4.5999999999999996</v>
      </c>
      <c r="F16" s="3">
        <v>3.5</v>
      </c>
      <c r="G16" s="7">
        <v>-8.5</v>
      </c>
    </row>
    <row r="17" spans="1:7" ht="13.5" thickBot="1">
      <c r="A17" s="8"/>
      <c r="B17" s="9" t="s">
        <v>8</v>
      </c>
      <c r="C17" s="9">
        <v>-6.2</v>
      </c>
      <c r="D17" s="9">
        <v>-2.4</v>
      </c>
      <c r="E17" s="10">
        <f>+D17-C17</f>
        <v>3.8000000000000003</v>
      </c>
      <c r="F17" s="11">
        <f>VALUE([2]leden!F17)</f>
        <v>6.2</v>
      </c>
      <c r="G17" s="28">
        <f>VALUE([2]leden!G17)</f>
        <v>-19.5</v>
      </c>
    </row>
    <row r="18" spans="1:7">
      <c r="A18" s="8"/>
      <c r="B18" s="9" t="s">
        <v>9</v>
      </c>
      <c r="C18" s="13"/>
      <c r="D18" s="9">
        <v>12</v>
      </c>
      <c r="E18" s="15"/>
      <c r="F18" s="16"/>
      <c r="G18" s="16"/>
    </row>
    <row r="19" spans="1:7" ht="13.5" thickBot="1">
      <c r="A19" s="8"/>
      <c r="B19" s="9" t="s">
        <v>10</v>
      </c>
      <c r="C19" s="13"/>
      <c r="D19" s="9">
        <v>0</v>
      </c>
      <c r="E19" s="17"/>
      <c r="F19" s="18"/>
      <c r="G19" s="18"/>
    </row>
    <row r="20" spans="1:7">
      <c r="A20" s="8"/>
      <c r="B20" s="9" t="s">
        <v>11</v>
      </c>
      <c r="C20" s="19">
        <v>19</v>
      </c>
      <c r="D20" s="20"/>
      <c r="E20" s="20"/>
      <c r="F20" s="20"/>
      <c r="G20" s="21"/>
    </row>
    <row r="21" spans="1:7" ht="13.5" thickBot="1">
      <c r="A21" s="22"/>
      <c r="B21" s="11" t="s">
        <v>12</v>
      </c>
      <c r="C21" s="23"/>
      <c r="D21" s="24"/>
      <c r="E21" s="24"/>
      <c r="F21" s="24"/>
      <c r="G21" s="25"/>
    </row>
    <row r="22" spans="1:7">
      <c r="A22" s="8" t="s">
        <v>15</v>
      </c>
      <c r="B22" s="26" t="s">
        <v>16</v>
      </c>
      <c r="C22" s="26">
        <v>8.5</v>
      </c>
      <c r="D22" s="26">
        <v>0</v>
      </c>
      <c r="E22" s="29">
        <f>+D22-C22</f>
        <v>-8.5</v>
      </c>
      <c r="F22" s="30">
        <v>26</v>
      </c>
      <c r="G22" s="31">
        <v>0</v>
      </c>
    </row>
    <row r="23" spans="1:7">
      <c r="A23" s="8"/>
      <c r="B23" s="9" t="s">
        <v>17</v>
      </c>
      <c r="C23" s="9">
        <v>23.6</v>
      </c>
      <c r="D23" s="9">
        <v>19</v>
      </c>
      <c r="E23" s="14">
        <f>+D23-C23</f>
        <v>-4.6000000000000014</v>
      </c>
      <c r="F23" s="32">
        <v>29</v>
      </c>
      <c r="G23" s="33">
        <v>15</v>
      </c>
    </row>
    <row r="24" spans="1:7">
      <c r="A24" s="8"/>
      <c r="B24" s="9" t="s">
        <v>18</v>
      </c>
      <c r="C24" s="9">
        <v>0</v>
      </c>
      <c r="D24" s="9">
        <v>0</v>
      </c>
      <c r="E24" s="14">
        <f>+D24-C24</f>
        <v>0</v>
      </c>
      <c r="F24" s="32"/>
      <c r="G24" s="33"/>
    </row>
    <row r="25" spans="1:7" ht="13.5" thickBot="1">
      <c r="A25" s="22"/>
      <c r="B25" s="11" t="s">
        <v>19</v>
      </c>
      <c r="C25" s="11">
        <v>0</v>
      </c>
      <c r="D25" s="11">
        <v>0</v>
      </c>
      <c r="E25" s="34">
        <f>+D25-C25</f>
        <v>0</v>
      </c>
      <c r="F25" s="35"/>
      <c r="G25" s="28"/>
    </row>
    <row r="26" spans="1:7">
      <c r="A26" s="8"/>
      <c r="B26" s="26"/>
      <c r="C26" s="26" t="s">
        <v>2</v>
      </c>
      <c r="D26" s="26">
        <f>VALUE(C1)</f>
        <v>2014</v>
      </c>
      <c r="E26" s="36" t="s">
        <v>3</v>
      </c>
      <c r="F26" s="29" t="s">
        <v>20</v>
      </c>
      <c r="G26" s="37" t="s">
        <v>21</v>
      </c>
    </row>
    <row r="27" spans="1:7">
      <c r="A27" s="8" t="s">
        <v>22</v>
      </c>
      <c r="B27" s="9" t="s">
        <v>7</v>
      </c>
      <c r="C27" s="9">
        <v>38</v>
      </c>
      <c r="D27" s="38">
        <v>30.2</v>
      </c>
      <c r="E27" s="9">
        <f>+D27-C27</f>
        <v>-7.8000000000000007</v>
      </c>
      <c r="F27" s="39">
        <f>+D27/C27*100</f>
        <v>79.473684210526315</v>
      </c>
      <c r="G27" s="40">
        <v>12</v>
      </c>
    </row>
    <row r="28" spans="1:7" ht="13.5" thickBot="1">
      <c r="A28" s="8"/>
      <c r="B28" s="9" t="s">
        <v>8</v>
      </c>
      <c r="C28" s="9">
        <v>75</v>
      </c>
      <c r="D28" s="9">
        <v>53.3</v>
      </c>
      <c r="E28" s="10">
        <f>+D28-C28</f>
        <v>-21.700000000000003</v>
      </c>
      <c r="F28" s="39">
        <f>+D28/C28*100</f>
        <v>71.066666666666663</v>
      </c>
      <c r="G28" s="12">
        <f>VALUE([2]leden!G28)</f>
        <v>12.8</v>
      </c>
    </row>
    <row r="29" spans="1:7">
      <c r="A29" s="8"/>
      <c r="B29" s="9" t="s">
        <v>23</v>
      </c>
      <c r="C29" s="9">
        <v>15</v>
      </c>
      <c r="D29" s="9">
        <v>6</v>
      </c>
      <c r="E29" s="14">
        <f>+D29-C29</f>
        <v>-9</v>
      </c>
      <c r="F29" s="15"/>
    </row>
    <row r="30" spans="1:7">
      <c r="A30" s="8"/>
      <c r="B30" s="9" t="s">
        <v>24</v>
      </c>
      <c r="C30" s="9">
        <v>8</v>
      </c>
      <c r="D30" s="9">
        <v>4</v>
      </c>
      <c r="E30" s="14">
        <f>+D30-C30</f>
        <v>-4</v>
      </c>
      <c r="F30" s="41"/>
    </row>
    <row r="31" spans="1:7" ht="13.5" thickBot="1">
      <c r="A31" s="8"/>
      <c r="B31" s="9" t="s">
        <v>25</v>
      </c>
      <c r="C31" s="9">
        <v>1</v>
      </c>
      <c r="D31" s="9">
        <v>1</v>
      </c>
      <c r="E31" s="14">
        <f>+D31-C31</f>
        <v>0</v>
      </c>
      <c r="F31" s="17"/>
    </row>
    <row r="32" spans="1:7" ht="13.5" thickBot="1">
      <c r="A32" s="22"/>
      <c r="B32" s="11" t="s">
        <v>11</v>
      </c>
      <c r="C32" s="42">
        <v>9</v>
      </c>
      <c r="D32" s="43"/>
      <c r="E32" s="43"/>
      <c r="F32" s="44"/>
    </row>
    <row r="33" spans="1:6">
      <c r="A33" s="2" t="s">
        <v>26</v>
      </c>
      <c r="B33" s="3"/>
      <c r="C33" s="3"/>
      <c r="D33" s="45" t="s">
        <v>27</v>
      </c>
      <c r="E33" s="45"/>
      <c r="F33" s="46"/>
    </row>
    <row r="34" spans="1:6" ht="13.5" thickBot="1">
      <c r="A34" s="8" t="s">
        <v>28</v>
      </c>
      <c r="B34" s="47"/>
      <c r="C34" s="47">
        <f>VALUE(C1)</f>
        <v>2014</v>
      </c>
      <c r="D34" s="27" t="s">
        <v>29</v>
      </c>
      <c r="E34" s="27" t="s">
        <v>30</v>
      </c>
      <c r="F34" s="40" t="s">
        <v>31</v>
      </c>
    </row>
    <row r="35" spans="1:6" ht="14.25">
      <c r="A35" s="8"/>
      <c r="B35" s="5" t="s">
        <v>32</v>
      </c>
      <c r="C35" s="6">
        <v>214.67500000000004</v>
      </c>
      <c r="D35" s="6">
        <v>89.179053480475389</v>
      </c>
      <c r="E35" s="6">
        <v>221.89999999999998</v>
      </c>
      <c r="F35" s="48">
        <v>18.700000000000003</v>
      </c>
    </row>
    <row r="36" spans="1:6" ht="14.25">
      <c r="A36" s="8"/>
      <c r="B36" s="9" t="s">
        <v>33</v>
      </c>
      <c r="C36" s="38">
        <v>83.02500000000002</v>
      </c>
      <c r="D36" s="38">
        <v>32.603989813242791</v>
      </c>
      <c r="E36" s="38">
        <v>103.95000000000002</v>
      </c>
      <c r="F36" s="49">
        <v>2.5999999999999996</v>
      </c>
    </row>
    <row r="37" spans="1:6" ht="14.25">
      <c r="A37" s="8"/>
      <c r="B37" s="9" t="s">
        <v>34</v>
      </c>
      <c r="C37" s="38">
        <v>25.174999999999997</v>
      </c>
      <c r="D37" s="38">
        <v>14.414494906621394</v>
      </c>
      <c r="E37" s="38">
        <v>54.099999999999987</v>
      </c>
      <c r="F37" s="49">
        <v>0</v>
      </c>
    </row>
    <row r="38" spans="1:6" ht="15" thickBot="1">
      <c r="A38" s="22"/>
      <c r="B38" s="11" t="s">
        <v>35</v>
      </c>
      <c r="C38" s="50">
        <v>0</v>
      </c>
      <c r="D38" s="50">
        <v>0.42665534804753813</v>
      </c>
      <c r="E38" s="50">
        <v>5</v>
      </c>
      <c r="F38" s="12">
        <v>0</v>
      </c>
    </row>
    <row r="39" spans="1:6">
      <c r="A39" s="1" t="s">
        <v>36</v>
      </c>
    </row>
    <row r="41" spans="1:6">
      <c r="A41" s="1" t="s">
        <v>37</v>
      </c>
    </row>
    <row r="42" spans="1:6">
      <c r="A42" s="1" t="s">
        <v>38</v>
      </c>
    </row>
    <row r="43" spans="1:6">
      <c r="A43" s="1" t="s">
        <v>39</v>
      </c>
    </row>
    <row r="44" spans="1:6">
      <c r="A44" s="1" t="s">
        <v>40</v>
      </c>
    </row>
    <row r="45" spans="1:6">
      <c r="A45" s="1" t="s">
        <v>41</v>
      </c>
    </row>
    <row r="46" spans="1:6">
      <c r="A46" s="1" t="s">
        <v>42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únor</vt:lpstr>
      <vt:lpstr>Graf2-1</vt:lpstr>
      <vt:lpstr>Graf2-2</vt:lpstr>
      <vt:lpstr>Graf2-3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2014-03-01T07:53:37Z</dcterms:created>
  <dcterms:modified xsi:type="dcterms:W3CDTF">2014-03-01T14:51:30Z</dcterms:modified>
</cp:coreProperties>
</file>