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1565"/>
  </bookViews>
  <sheets>
    <sheet name="únor" sheetId="4" r:id="rId1"/>
    <sheet name="Graf2-1" sheetId="1" r:id="rId2"/>
    <sheet name="Graf 2-2" sheetId="2" r:id="rId3"/>
    <sheet name="Graf2-3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C1" i="4"/>
  <c r="D3" s="1"/>
  <c r="E4"/>
  <c r="E5"/>
  <c r="F5"/>
  <c r="G5"/>
  <c r="E10"/>
  <c r="E11"/>
  <c r="F11"/>
  <c r="G11"/>
  <c r="E16"/>
  <c r="E17"/>
  <c r="F17"/>
  <c r="G17"/>
  <c r="E22"/>
  <c r="E23"/>
  <c r="E24"/>
  <c r="E25"/>
  <c r="D26"/>
  <c r="E27"/>
  <c r="F27"/>
  <c r="E28"/>
  <c r="F28"/>
  <c r="E29"/>
  <c r="E30"/>
  <c r="E31"/>
  <c r="C34"/>
</calcChain>
</file>

<file path=xl/sharedStrings.xml><?xml version="1.0" encoding="utf-8"?>
<sst xmlns="http://schemas.openxmlformats.org/spreadsheetml/2006/main" count="61" uniqueCount="44">
  <si>
    <t>a tak při tání byla nesouvislá sněhová pokrývka dalších 10 dnů.</t>
  </si>
  <si>
    <t>Vzhledem k častým nárazovým větrům, byla však velmi nevyrovnaná,.</t>
  </si>
  <si>
    <t>Souvislá sněhová pokrývka trvala pouze 12 dnů, její maximální výška byla 19 cm.</t>
  </si>
  <si>
    <t>hodnocen jako normální.</t>
  </si>
  <si>
    <t>I když byl únor teplotně i srážkově mírně nad průměrem, je dle mezinárodních kritérií</t>
  </si>
  <si>
    <t>max a min hodnoty se vztahují k danému roku, u počtu dnů jde o údaje z historie stanice</t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</si>
  <si>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</si>
  <si>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</si>
  <si>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</si>
  <si>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</si>
  <si>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minimum</t>
  </si>
  <si>
    <t>maximum</t>
  </si>
  <si>
    <t>průměr</t>
  </si>
  <si>
    <t>narůstajícím způsobem</t>
  </si>
  <si>
    <t>dlouhodobě.</t>
  </si>
  <si>
    <t>Efektivní teploty</t>
  </si>
  <si>
    <t>9 a 25</t>
  </si>
  <si>
    <t>rekordy  + ve dnech</t>
  </si>
  <si>
    <t xml:space="preserve">           nad 10mm</t>
  </si>
  <si>
    <t>z toho nad 1 mm</t>
  </si>
  <si>
    <t>počet sráž. dnů celkem</t>
  </si>
  <si>
    <t>od poč. roku</t>
  </si>
  <si>
    <t>v měsíci</t>
  </si>
  <si>
    <t>srážky</t>
  </si>
  <si>
    <t>max/den</t>
  </si>
  <si>
    <t>% normálu</t>
  </si>
  <si>
    <t>rozdíl</t>
  </si>
  <si>
    <t>dl. průměr</t>
  </si>
  <si>
    <t>tropických</t>
  </si>
  <si>
    <t>letních</t>
  </si>
  <si>
    <t>mrazových</t>
  </si>
  <si>
    <t>ledových</t>
  </si>
  <si>
    <t xml:space="preserve">počet dnů </t>
  </si>
  <si>
    <t>rekordy - ve dnech</t>
  </si>
  <si>
    <t>průměr 5 pentády a 3 dekády</t>
  </si>
  <si>
    <t xml:space="preserve">počet tepl. podnorm. dnů </t>
  </si>
  <si>
    <t xml:space="preserve">počet tepl. nadnorm. dnů </t>
  </si>
  <si>
    <t>minim. teplota</t>
  </si>
  <si>
    <t>maxim. teplota</t>
  </si>
  <si>
    <t>prům. teplota:</t>
  </si>
  <si>
    <t>min.</t>
  </si>
  <si>
    <t>max.</t>
  </si>
  <si>
    <t>Celkové hodnocení:</t>
  </si>
  <si>
    <t>Hodnocení počasí v únoru: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</si>
</sst>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3" fillId="0" borderId="0" xfId="9"/>
    <xf numFmtId="0" fontId="3" fillId="0" borderId="0" xfId="9" applyFont="1"/>
    <xf numFmtId="0" fontId="3" fillId="0" borderId="0" xfId="9" applyFont="1" applyFill="1" applyBorder="1"/>
    <xf numFmtId="164" fontId="3" fillId="0" borderId="1" xfId="9" applyNumberFormat="1" applyBorder="1"/>
    <xf numFmtId="164" fontId="3" fillId="0" borderId="2" xfId="9" applyNumberFormat="1" applyBorder="1"/>
    <xf numFmtId="1" fontId="3" fillId="0" borderId="2" xfId="9" applyNumberFormat="1" applyBorder="1"/>
    <xf numFmtId="0" fontId="3" fillId="0" borderId="2" xfId="9" applyBorder="1"/>
    <xf numFmtId="0" fontId="3" fillId="0" borderId="3" xfId="9" applyBorder="1"/>
    <xf numFmtId="164" fontId="3" fillId="0" borderId="4" xfId="9" applyNumberFormat="1" applyBorder="1"/>
    <xf numFmtId="164" fontId="3" fillId="0" borderId="5" xfId="9" applyNumberFormat="1" applyBorder="1"/>
    <xf numFmtId="1" fontId="3" fillId="0" borderId="5" xfId="9" applyNumberFormat="1" applyBorder="1"/>
    <xf numFmtId="0" fontId="3" fillId="0" borderId="5" xfId="9" applyBorder="1"/>
    <xf numFmtId="0" fontId="3" fillId="0" borderId="6" xfId="9" applyBorder="1"/>
    <xf numFmtId="164" fontId="3" fillId="0" borderId="7" xfId="9" applyNumberFormat="1" applyBorder="1"/>
    <xf numFmtId="164" fontId="3" fillId="0" borderId="8" xfId="9" applyNumberFormat="1" applyBorder="1"/>
    <xf numFmtId="1" fontId="3" fillId="0" borderId="8" xfId="9" applyNumberFormat="1" applyBorder="1"/>
    <xf numFmtId="0" fontId="3" fillId="0" borderId="8" xfId="9" applyBorder="1"/>
    <xf numFmtId="0" fontId="3" fillId="0" borderId="9" xfId="9" applyBorder="1"/>
    <xf numFmtId="0" fontId="3" fillId="0" borderId="10" xfId="9" applyBorder="1"/>
    <xf numFmtId="0" fontId="3" fillId="0" borderId="11" xfId="9" applyBorder="1"/>
    <xf numFmtId="0" fontId="3" fillId="0" borderId="12" xfId="9" applyBorder="1"/>
    <xf numFmtId="0" fontId="3" fillId="0" borderId="13" xfId="9" applyBorder="1"/>
    <xf numFmtId="0" fontId="3" fillId="0" borderId="17" xfId="9" applyBorder="1"/>
    <xf numFmtId="0" fontId="3" fillId="0" borderId="18" xfId="9" applyBorder="1"/>
    <xf numFmtId="0" fontId="3" fillId="0" borderId="19" xfId="9" applyBorder="1"/>
    <xf numFmtId="0" fontId="3" fillId="0" borderId="20" xfId="9" applyBorder="1"/>
    <xf numFmtId="164" fontId="3" fillId="0" borderId="18" xfId="9" applyNumberFormat="1" applyBorder="1"/>
    <xf numFmtId="0" fontId="3" fillId="0" borderId="21" xfId="9" applyBorder="1"/>
    <xf numFmtId="0" fontId="3" fillId="0" borderId="7" xfId="9" applyFill="1" applyBorder="1"/>
    <xf numFmtId="0" fontId="3" fillId="0" borderId="22" xfId="9" applyBorder="1"/>
    <xf numFmtId="0" fontId="3" fillId="0" borderId="23" xfId="9" applyBorder="1"/>
    <xf numFmtId="0" fontId="3" fillId="0" borderId="24" xfId="9" applyBorder="1"/>
    <xf numFmtId="0" fontId="3" fillId="0" borderId="1" xfId="9" applyBorder="1"/>
    <xf numFmtId="0" fontId="3" fillId="0" borderId="25" xfId="9" applyBorder="1"/>
    <xf numFmtId="0" fontId="3" fillId="0" borderId="26" xfId="9" applyBorder="1"/>
    <xf numFmtId="0" fontId="3" fillId="0" borderId="4" xfId="9" applyBorder="1"/>
    <xf numFmtId="0" fontId="3" fillId="0" borderId="27" xfId="9" applyBorder="1"/>
    <xf numFmtId="0" fontId="3" fillId="0" borderId="7" xfId="9" applyBorder="1"/>
    <xf numFmtId="0" fontId="3" fillId="0" borderId="28" xfId="9" applyBorder="1"/>
    <xf numFmtId="0" fontId="3" fillId="0" borderId="15" xfId="9" applyBorder="1"/>
    <xf numFmtId="0" fontId="3" fillId="2" borderId="5" xfId="9" applyFill="1" applyBorder="1"/>
    <xf numFmtId="0" fontId="3" fillId="0" borderId="0" xfId="9" applyBorder="1"/>
    <xf numFmtId="164" fontId="3" fillId="0" borderId="33" xfId="9" applyNumberFormat="1" applyBorder="1"/>
    <xf numFmtId="0" fontId="3" fillId="0" borderId="33" xfId="9" applyBorder="1"/>
    <xf numFmtId="0" fontId="3" fillId="0" borderId="16" xfId="9" applyFont="1" applyBorder="1" applyAlignment="1">
      <alignment horizontal="center"/>
    </xf>
    <xf numFmtId="0" fontId="3" fillId="0" borderId="15" xfId="9" applyBorder="1" applyAlignment="1">
      <alignment horizontal="center"/>
    </xf>
    <xf numFmtId="0" fontId="3" fillId="0" borderId="14" xfId="9" applyBorder="1" applyAlignment="1">
      <alignment horizontal="center"/>
    </xf>
    <xf numFmtId="0" fontId="3" fillId="0" borderId="8" xfId="9" applyBorder="1" applyAlignment="1">
      <alignment horizontal="center"/>
    </xf>
    <xf numFmtId="0" fontId="3" fillId="0" borderId="7" xfId="9" applyBorder="1" applyAlignment="1">
      <alignment horizontal="center"/>
    </xf>
    <xf numFmtId="0" fontId="3" fillId="0" borderId="18" xfId="9" applyBorder="1" applyAlignment="1">
      <alignment horizontal="left"/>
    </xf>
    <xf numFmtId="0" fontId="3" fillId="0" borderId="32" xfId="9" applyBorder="1" applyAlignment="1">
      <alignment horizontal="left"/>
    </xf>
    <xf numFmtId="0" fontId="3" fillId="0" borderId="35" xfId="9" applyBorder="1" applyAlignment="1">
      <alignment horizontal="left"/>
    </xf>
    <xf numFmtId="0" fontId="3" fillId="0" borderId="34" xfId="9" applyBorder="1" applyAlignment="1">
      <alignment horizontal="left"/>
    </xf>
    <xf numFmtId="0" fontId="3" fillId="0" borderId="26" xfId="9" applyBorder="1" applyAlignment="1">
      <alignment horizontal="left"/>
    </xf>
    <xf numFmtId="0" fontId="3" fillId="0" borderId="30" xfId="9" applyBorder="1" applyAlignment="1">
      <alignment horizontal="left"/>
    </xf>
    <xf numFmtId="0" fontId="3" fillId="0" borderId="29" xfId="9" applyBorder="1" applyAlignment="1">
      <alignment horizontal="left"/>
    </xf>
    <xf numFmtId="0" fontId="3" fillId="0" borderId="31" xfId="9" applyBorder="1" applyAlignment="1">
      <alignment horizontal="left"/>
    </xf>
    <xf numFmtId="0" fontId="3" fillId="0" borderId="18" xfId="9" applyFont="1" applyBorder="1" applyAlignment="1">
      <alignment horizontal="left"/>
    </xf>
  </cellXfs>
  <cellStyles count="13">
    <cellStyle name="normální" xfId="0" builtinId="0"/>
    <cellStyle name="normální 2" xfId="1"/>
    <cellStyle name="normální 2 2" xfId="2"/>
    <cellStyle name="normální 2 2 2" xfId="3"/>
    <cellStyle name="normální 2 2 2 2" xfId="4"/>
    <cellStyle name="normální 3" xfId="5"/>
    <cellStyle name="normální 3 2" xfId="6"/>
    <cellStyle name="normální 4" xfId="7"/>
    <cellStyle name="normální 5" xfId="8"/>
    <cellStyle name="normální 6" xfId="9"/>
    <cellStyle name="normální 7" xfId="10"/>
    <cellStyle name="normální 8" xfId="11"/>
    <cellStyle name="normální 8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únoru</a:t>
            </a:r>
            <a:r>
              <a:rPr lang="en-US"/>
              <a:t> 201</a:t>
            </a:r>
            <a:r>
              <a:rPr lang="cs-CZ"/>
              <a:t>5</a:t>
            </a:r>
            <a:r>
              <a:rPr lang="en-US"/>
              <a:t> s dlouhodobým klouzavým průměrem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'[2]únor ručně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'[2]únor ručně '!$A$50:$A$78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'[2]únor ručně '!$B$50:$B$78</c:f>
              <c:numCache>
                <c:formatCode>0.0</c:formatCode>
                <c:ptCount val="29"/>
                <c:pt idx="0">
                  <c:v>1.7</c:v>
                </c:pt>
                <c:pt idx="1">
                  <c:v>0.4</c:v>
                </c:pt>
                <c:pt idx="2">
                  <c:v>0.9</c:v>
                </c:pt>
                <c:pt idx="3">
                  <c:v>1.7</c:v>
                </c:pt>
                <c:pt idx="4">
                  <c:v>-0.8</c:v>
                </c:pt>
                <c:pt idx="5">
                  <c:v>-1.8</c:v>
                </c:pt>
                <c:pt idx="6">
                  <c:v>-1.6</c:v>
                </c:pt>
                <c:pt idx="7">
                  <c:v>-1.1000000000000001</c:v>
                </c:pt>
                <c:pt idx="8">
                  <c:v>0.3</c:v>
                </c:pt>
                <c:pt idx="9">
                  <c:v>2.5</c:v>
                </c:pt>
                <c:pt idx="10">
                  <c:v>2.1</c:v>
                </c:pt>
                <c:pt idx="11">
                  <c:v>3.6</c:v>
                </c:pt>
                <c:pt idx="12">
                  <c:v>5.5</c:v>
                </c:pt>
                <c:pt idx="13">
                  <c:v>7.9</c:v>
                </c:pt>
                <c:pt idx="14">
                  <c:v>8.6999999999999993</c:v>
                </c:pt>
                <c:pt idx="15">
                  <c:v>-0.1</c:v>
                </c:pt>
                <c:pt idx="16">
                  <c:v>6.6</c:v>
                </c:pt>
                <c:pt idx="17">
                  <c:v>0.9</c:v>
                </c:pt>
                <c:pt idx="18">
                  <c:v>2.8</c:v>
                </c:pt>
                <c:pt idx="19">
                  <c:v>7.8</c:v>
                </c:pt>
                <c:pt idx="20">
                  <c:v>8.1</c:v>
                </c:pt>
                <c:pt idx="21">
                  <c:v>12.1</c:v>
                </c:pt>
                <c:pt idx="22">
                  <c:v>8.5</c:v>
                </c:pt>
                <c:pt idx="23">
                  <c:v>7.4</c:v>
                </c:pt>
                <c:pt idx="24">
                  <c:v>4.5</c:v>
                </c:pt>
                <c:pt idx="25">
                  <c:v>3.1</c:v>
                </c:pt>
                <c:pt idx="26">
                  <c:v>6.6</c:v>
                </c:pt>
                <c:pt idx="27">
                  <c:v>5.7</c:v>
                </c:pt>
                <c:pt idx="28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'[2]únor ručně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'[2]únor ručně '!$A$50:$A$78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'[2]únor ručně '!$C$50:$C$78</c:f>
              <c:numCache>
                <c:formatCode>0.0</c:formatCode>
                <c:ptCount val="29"/>
                <c:pt idx="0">
                  <c:v>-2.9249999999999998</c:v>
                </c:pt>
                <c:pt idx="1">
                  <c:v>-2.5749999999999997</c:v>
                </c:pt>
                <c:pt idx="2">
                  <c:v>-1.5</c:v>
                </c:pt>
                <c:pt idx="3">
                  <c:v>-1.375</c:v>
                </c:pt>
                <c:pt idx="4">
                  <c:v>-2.7250000000000001</c:v>
                </c:pt>
                <c:pt idx="5">
                  <c:v>-3.5249999999999999</c:v>
                </c:pt>
                <c:pt idx="6">
                  <c:v>-3.0249999999999995</c:v>
                </c:pt>
                <c:pt idx="7">
                  <c:v>-2.9249999999999998</c:v>
                </c:pt>
                <c:pt idx="8">
                  <c:v>-2.1249999999999996</c:v>
                </c:pt>
                <c:pt idx="9">
                  <c:v>1.8</c:v>
                </c:pt>
                <c:pt idx="10">
                  <c:v>1.2249999999999999</c:v>
                </c:pt>
                <c:pt idx="11">
                  <c:v>2.25</c:v>
                </c:pt>
                <c:pt idx="12">
                  <c:v>2.5499999999999998</c:v>
                </c:pt>
                <c:pt idx="13">
                  <c:v>1.7000000000000002</c:v>
                </c:pt>
                <c:pt idx="14">
                  <c:v>1.2000000000000002</c:v>
                </c:pt>
                <c:pt idx="15">
                  <c:v>-2.8249999999999997</c:v>
                </c:pt>
                <c:pt idx="16">
                  <c:v>-1.05</c:v>
                </c:pt>
                <c:pt idx="17">
                  <c:v>-1.7000000000000002</c:v>
                </c:pt>
                <c:pt idx="18">
                  <c:v>0.82500000000000007</c:v>
                </c:pt>
                <c:pt idx="19">
                  <c:v>4.5250000000000004</c:v>
                </c:pt>
                <c:pt idx="20">
                  <c:v>6.0749999999999993</c:v>
                </c:pt>
                <c:pt idx="21">
                  <c:v>5.1250000000000009</c:v>
                </c:pt>
                <c:pt idx="22">
                  <c:v>5.6</c:v>
                </c:pt>
                <c:pt idx="23">
                  <c:v>4.875</c:v>
                </c:pt>
                <c:pt idx="24">
                  <c:v>2.875</c:v>
                </c:pt>
                <c:pt idx="25">
                  <c:v>2.6749999999999998</c:v>
                </c:pt>
                <c:pt idx="26">
                  <c:v>3.2750000000000004</c:v>
                </c:pt>
                <c:pt idx="27">
                  <c:v>3.1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strRef>
              <c:f>'[2]únor ručně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'[2]únor ručně '!$A$50:$A$78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'[2]únor ručně '!$D$50:$D$78</c:f>
              <c:numCache>
                <c:formatCode>0.0</c:formatCode>
                <c:ptCount val="29"/>
                <c:pt idx="0">
                  <c:v>-1.2122222222222223</c:v>
                </c:pt>
                <c:pt idx="1">
                  <c:v>-1.2005833333333333</c:v>
                </c:pt>
                <c:pt idx="2">
                  <c:v>-1.1995833333333334</c:v>
                </c:pt>
                <c:pt idx="3">
                  <c:v>-1.1660000000000001</c:v>
                </c:pt>
                <c:pt idx="4">
                  <c:v>-1.153</c:v>
                </c:pt>
                <c:pt idx="5">
                  <c:v>-1.1484166666666666</c:v>
                </c:pt>
                <c:pt idx="6">
                  <c:v>-1.1756944444444446</c:v>
                </c:pt>
                <c:pt idx="7">
                  <c:v>-1.1789444444444446</c:v>
                </c:pt>
                <c:pt idx="8">
                  <c:v>-1.1505555555555558</c:v>
                </c:pt>
                <c:pt idx="9">
                  <c:v>-1.0898888888888889</c:v>
                </c:pt>
                <c:pt idx="10">
                  <c:v>-1.0374722222222224</c:v>
                </c:pt>
                <c:pt idx="11">
                  <c:v>-1.0318888888888889</c:v>
                </c:pt>
                <c:pt idx="12">
                  <c:v>-1.0172222222222222</c:v>
                </c:pt>
                <c:pt idx="13">
                  <c:v>-0.93761111111111117</c:v>
                </c:pt>
                <c:pt idx="14">
                  <c:v>-0.84366666666666679</c:v>
                </c:pt>
                <c:pt idx="15">
                  <c:v>-0.75919444444444451</c:v>
                </c:pt>
                <c:pt idx="16">
                  <c:v>-0.69511111111111135</c:v>
                </c:pt>
                <c:pt idx="17">
                  <c:v>-0.60802777777777783</c:v>
                </c:pt>
                <c:pt idx="18">
                  <c:v>-0.54616666666666669</c:v>
                </c:pt>
                <c:pt idx="19">
                  <c:v>-0.47538888888888897</c:v>
                </c:pt>
                <c:pt idx="20">
                  <c:v>-0.39577777777777789</c:v>
                </c:pt>
                <c:pt idx="21">
                  <c:v>-0.3098611111111112</c:v>
                </c:pt>
                <c:pt idx="22">
                  <c:v>-0.22241666666666676</c:v>
                </c:pt>
                <c:pt idx="23">
                  <c:v>-0.1375555555555556</c:v>
                </c:pt>
                <c:pt idx="24">
                  <c:v>-4.4305555555555584E-2</c:v>
                </c:pt>
                <c:pt idx="25">
                  <c:v>4.9833333333333334E-2</c:v>
                </c:pt>
                <c:pt idx="26">
                  <c:v>0.16663888888888895</c:v>
                </c:pt>
                <c:pt idx="27">
                  <c:v>0.30336111111111119</c:v>
                </c:pt>
                <c:pt idx="28">
                  <c:v>0.44247222222222227</c:v>
                </c:pt>
              </c:numCache>
            </c:numRef>
          </c:val>
        </c:ser>
        <c:ser>
          <c:idx val="3"/>
          <c:order val="3"/>
          <c:tx>
            <c:strRef>
              <c:f>'[2]únor ručně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'[2]únor ručně '!$A$50:$A$78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'[2]únor ručně '!$E$50:$E$78</c:f>
              <c:numCache>
                <c:formatCode>0.0</c:formatCode>
                <c:ptCount val="29"/>
                <c:pt idx="0">
                  <c:v>-9.9</c:v>
                </c:pt>
                <c:pt idx="1">
                  <c:v>-10.5</c:v>
                </c:pt>
                <c:pt idx="2">
                  <c:v>-8.6</c:v>
                </c:pt>
                <c:pt idx="3">
                  <c:v>-9.3000000000000007</c:v>
                </c:pt>
                <c:pt idx="4">
                  <c:v>-11.1</c:v>
                </c:pt>
                <c:pt idx="5">
                  <c:v>-5.2</c:v>
                </c:pt>
                <c:pt idx="6">
                  <c:v>-5</c:v>
                </c:pt>
                <c:pt idx="7">
                  <c:v>-6.7</c:v>
                </c:pt>
                <c:pt idx="8">
                  <c:v>-11.2</c:v>
                </c:pt>
                <c:pt idx="9">
                  <c:v>-0.1</c:v>
                </c:pt>
                <c:pt idx="10">
                  <c:v>0.7</c:v>
                </c:pt>
                <c:pt idx="11">
                  <c:v>-1.9</c:v>
                </c:pt>
                <c:pt idx="12">
                  <c:v>-3.7</c:v>
                </c:pt>
                <c:pt idx="13">
                  <c:v>-3.9</c:v>
                </c:pt>
                <c:pt idx="14">
                  <c:v>-7.9</c:v>
                </c:pt>
                <c:pt idx="15">
                  <c:v>-8.1</c:v>
                </c:pt>
                <c:pt idx="16">
                  <c:v>-10.6</c:v>
                </c:pt>
                <c:pt idx="17">
                  <c:v>-4.0999999999999996</c:v>
                </c:pt>
                <c:pt idx="18">
                  <c:v>-7.6</c:v>
                </c:pt>
                <c:pt idx="19">
                  <c:v>-3</c:v>
                </c:pt>
                <c:pt idx="20">
                  <c:v>0.7</c:v>
                </c:pt>
                <c:pt idx="21">
                  <c:v>2.2000000000000002</c:v>
                </c:pt>
                <c:pt idx="22">
                  <c:v>1.1000000000000001</c:v>
                </c:pt>
                <c:pt idx="23">
                  <c:v>1.3</c:v>
                </c:pt>
                <c:pt idx="24">
                  <c:v>2.2999999999999998</c:v>
                </c:pt>
                <c:pt idx="25">
                  <c:v>1.4</c:v>
                </c:pt>
                <c:pt idx="26">
                  <c:v>2.2000000000000002</c:v>
                </c:pt>
                <c:pt idx="27">
                  <c:v>-2.7</c:v>
                </c:pt>
                <c:pt idx="28">
                  <c:v>0.6</c:v>
                </c:pt>
              </c:numCache>
            </c:numRef>
          </c:val>
        </c:ser>
        <c:marker val="1"/>
        <c:axId val="158635136"/>
        <c:axId val="158636672"/>
      </c:lineChart>
      <c:catAx>
        <c:axId val="158635136"/>
        <c:scaling>
          <c:orientation val="minMax"/>
        </c:scaling>
        <c:axPos val="b"/>
        <c:numFmt formatCode="General" sourceLinked="1"/>
        <c:tickLblPos val="nextTo"/>
        <c:crossAx val="158636672"/>
        <c:crossesAt val="-20"/>
        <c:auto val="1"/>
        <c:lblAlgn val="ctr"/>
        <c:lblOffset val="100"/>
      </c:catAx>
      <c:valAx>
        <c:axId val="158636672"/>
        <c:scaling>
          <c:orientation val="minMax"/>
          <c:max val="15"/>
          <c:min val="-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</c:title>
        <c:numFmt formatCode="0.0" sourceLinked="1"/>
        <c:tickLblPos val="nextTo"/>
        <c:crossAx val="158635136"/>
        <c:crosses val="autoZero"/>
        <c:crossBetween val="between"/>
        <c:majorUnit val="5"/>
        <c:minorUnit val="1"/>
      </c:valAx>
    </c:plotArea>
    <c:legend>
      <c:legendPos val="b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únoru 2015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8.0870537059846925E-2"/>
          <c:y val="0.10156645064274875"/>
          <c:w val="0.85415025993421945"/>
          <c:h val="0.8073094376281279"/>
        </c:manualLayout>
      </c:layout>
      <c:barChart>
        <c:barDir val="col"/>
        <c:grouping val="clustered"/>
        <c:ser>
          <c:idx val="2"/>
          <c:order val="2"/>
          <c:tx>
            <c:strRef>
              <c:f>'[2]únor ručně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'[2]únor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'[2]únor ručně '!$N$50:$N$80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</c:v>
                </c:pt>
                <c:pt idx="7">
                  <c:v>1.6</c:v>
                </c:pt>
                <c:pt idx="8">
                  <c:v>12.3</c:v>
                </c:pt>
                <c:pt idx="9">
                  <c:v>3.1</c:v>
                </c:pt>
                <c:pt idx="10">
                  <c:v>0.3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</c:v>
                </c:pt>
                <c:pt idx="22">
                  <c:v>0.9</c:v>
                </c:pt>
                <c:pt idx="23">
                  <c:v>10.199999999999999</c:v>
                </c:pt>
                <c:pt idx="24">
                  <c:v>7.5</c:v>
                </c:pt>
                <c:pt idx="25">
                  <c:v>2.5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154383104"/>
        <c:axId val="154368640"/>
      </c:barChart>
      <c:lineChart>
        <c:grouping val="standard"/>
        <c:ser>
          <c:idx val="0"/>
          <c:order val="0"/>
          <c:tx>
            <c:strRef>
              <c:f>'[2]únor ručně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'[2]únor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'[2]únor ručně '!$L$50:$L$80</c:f>
              <c:numCache>
                <c:formatCode>General</c:formatCode>
                <c:ptCount val="31"/>
                <c:pt idx="0">
                  <c:v>953.7</c:v>
                </c:pt>
                <c:pt idx="1">
                  <c:v>958.1</c:v>
                </c:pt>
                <c:pt idx="2">
                  <c:v>964.7</c:v>
                </c:pt>
                <c:pt idx="3">
                  <c:v>972.7</c:v>
                </c:pt>
                <c:pt idx="4">
                  <c:v>979.6</c:v>
                </c:pt>
                <c:pt idx="5">
                  <c:v>981.9</c:v>
                </c:pt>
                <c:pt idx="6">
                  <c:v>984.1</c:v>
                </c:pt>
                <c:pt idx="7">
                  <c:v>976.1</c:v>
                </c:pt>
                <c:pt idx="8">
                  <c:v>976.7</c:v>
                </c:pt>
                <c:pt idx="9">
                  <c:v>984.8</c:v>
                </c:pt>
                <c:pt idx="10">
                  <c:v>985.9</c:v>
                </c:pt>
                <c:pt idx="11">
                  <c:v>985.5</c:v>
                </c:pt>
                <c:pt idx="12">
                  <c:v>984.7</c:v>
                </c:pt>
                <c:pt idx="13">
                  <c:v>978.9</c:v>
                </c:pt>
                <c:pt idx="14">
                  <c:v>979.7</c:v>
                </c:pt>
                <c:pt idx="15">
                  <c:v>986.3</c:v>
                </c:pt>
                <c:pt idx="16">
                  <c:v>995.2</c:v>
                </c:pt>
                <c:pt idx="17">
                  <c:v>998.1</c:v>
                </c:pt>
                <c:pt idx="18">
                  <c:v>994.9</c:v>
                </c:pt>
                <c:pt idx="19">
                  <c:v>984.3</c:v>
                </c:pt>
                <c:pt idx="20">
                  <c:v>974.1</c:v>
                </c:pt>
                <c:pt idx="21">
                  <c:v>969.9</c:v>
                </c:pt>
                <c:pt idx="22">
                  <c:v>969.6</c:v>
                </c:pt>
                <c:pt idx="23">
                  <c:v>970</c:v>
                </c:pt>
                <c:pt idx="24">
                  <c:v>976.6</c:v>
                </c:pt>
                <c:pt idx="25">
                  <c:v>978.9</c:v>
                </c:pt>
                <c:pt idx="26">
                  <c:v>976.3</c:v>
                </c:pt>
                <c:pt idx="27">
                  <c:v>977.8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'[2]únor ručně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'[2]únor ručně '!$K$50:$K$80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'[2]únor ručně '!$M$50:$M$80</c:f>
              <c:numCache>
                <c:formatCode>General</c:formatCode>
                <c:ptCount val="31"/>
                <c:pt idx="0">
                  <c:v>947.1</c:v>
                </c:pt>
                <c:pt idx="1">
                  <c:v>953.2</c:v>
                </c:pt>
                <c:pt idx="2">
                  <c:v>958</c:v>
                </c:pt>
                <c:pt idx="3">
                  <c:v>964.3</c:v>
                </c:pt>
                <c:pt idx="4">
                  <c:v>972.5</c:v>
                </c:pt>
                <c:pt idx="5">
                  <c:v>978.9</c:v>
                </c:pt>
                <c:pt idx="6">
                  <c:v>974.2</c:v>
                </c:pt>
                <c:pt idx="7">
                  <c:v>964.5</c:v>
                </c:pt>
                <c:pt idx="8">
                  <c:v>972.2</c:v>
                </c:pt>
                <c:pt idx="9">
                  <c:v>975.4</c:v>
                </c:pt>
                <c:pt idx="10">
                  <c:v>984.3</c:v>
                </c:pt>
                <c:pt idx="11">
                  <c:v>983.6</c:v>
                </c:pt>
                <c:pt idx="12">
                  <c:v>978.6</c:v>
                </c:pt>
                <c:pt idx="13">
                  <c:v>973.6</c:v>
                </c:pt>
                <c:pt idx="14">
                  <c:v>974.5</c:v>
                </c:pt>
                <c:pt idx="15">
                  <c:v>979.4</c:v>
                </c:pt>
                <c:pt idx="16">
                  <c:v>986</c:v>
                </c:pt>
                <c:pt idx="17">
                  <c:v>994.6</c:v>
                </c:pt>
                <c:pt idx="18">
                  <c:v>984.1</c:v>
                </c:pt>
                <c:pt idx="19">
                  <c:v>973.9</c:v>
                </c:pt>
                <c:pt idx="20">
                  <c:v>960.3</c:v>
                </c:pt>
                <c:pt idx="21">
                  <c:v>961</c:v>
                </c:pt>
                <c:pt idx="22">
                  <c:v>959.6</c:v>
                </c:pt>
                <c:pt idx="23">
                  <c:v>960.2</c:v>
                </c:pt>
                <c:pt idx="24">
                  <c:v>969.8</c:v>
                </c:pt>
                <c:pt idx="25">
                  <c:v>976</c:v>
                </c:pt>
                <c:pt idx="26">
                  <c:v>971.65</c:v>
                </c:pt>
                <c:pt idx="27">
                  <c:v>973.7</c:v>
                </c:pt>
                <c:pt idx="28">
                  <c:v>0</c:v>
                </c:pt>
              </c:numCache>
            </c:numRef>
          </c:val>
        </c:ser>
        <c:marker val="1"/>
        <c:axId val="154360832"/>
        <c:axId val="154366720"/>
      </c:lineChart>
      <c:catAx>
        <c:axId val="154360832"/>
        <c:scaling>
          <c:orientation val="minMax"/>
        </c:scaling>
        <c:axPos val="b"/>
        <c:numFmt formatCode="General" sourceLinked="1"/>
        <c:tickLblPos val="nextTo"/>
        <c:crossAx val="154366720"/>
        <c:crossesAt val="940"/>
        <c:auto val="1"/>
        <c:lblAlgn val="ctr"/>
        <c:lblOffset val="100"/>
      </c:catAx>
      <c:valAx>
        <c:axId val="154366720"/>
        <c:scaling>
          <c:orientation val="minMax"/>
          <c:max val="1000"/>
          <c:min val="94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54360832"/>
        <c:crosses val="autoZero"/>
        <c:crossBetween val="between"/>
      </c:valAx>
      <c:valAx>
        <c:axId val="15436864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54383104"/>
        <c:crosses val="max"/>
        <c:crossBetween val="between"/>
      </c:valAx>
      <c:catAx>
        <c:axId val="154383104"/>
        <c:scaling>
          <c:orientation val="minMax"/>
        </c:scaling>
        <c:delete val="1"/>
        <c:axPos val="b"/>
        <c:numFmt formatCode="General" sourceLinked="1"/>
        <c:tickLblPos val="none"/>
        <c:crossAx val="15436864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únoru</a:t>
            </a:r>
            <a:r>
              <a:rPr lang="en-US"/>
              <a:t> 201</a:t>
            </a:r>
            <a:r>
              <a:rPr lang="cs-CZ"/>
              <a:t>5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9857784858219821E-2"/>
          <c:y val="7.6215799909509482E-2"/>
          <c:w val="0.91376637543673755"/>
          <c:h val="0.8073094376281249"/>
        </c:manualLayout>
      </c:layout>
      <c:lineChart>
        <c:grouping val="standard"/>
        <c:ser>
          <c:idx val="0"/>
          <c:order val="0"/>
          <c:tx>
            <c:strRef>
              <c:f>'[2]únor ručně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'[2]únor ručně '!$P$50:$P$78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'[2]únor ručně '!$Q$50:$Q$78</c:f>
              <c:numCache>
                <c:formatCode>General</c:formatCode>
                <c:ptCount val="29"/>
                <c:pt idx="0">
                  <c:v>97</c:v>
                </c:pt>
                <c:pt idx="1">
                  <c:v>98</c:v>
                </c:pt>
                <c:pt idx="2">
                  <c:v>95</c:v>
                </c:pt>
                <c:pt idx="3">
                  <c:v>92</c:v>
                </c:pt>
                <c:pt idx="4">
                  <c:v>93</c:v>
                </c:pt>
                <c:pt idx="5">
                  <c:v>90</c:v>
                </c:pt>
                <c:pt idx="6">
                  <c:v>79</c:v>
                </c:pt>
                <c:pt idx="7">
                  <c:v>97</c:v>
                </c:pt>
                <c:pt idx="8">
                  <c:v>98</c:v>
                </c:pt>
                <c:pt idx="9">
                  <c:v>98</c:v>
                </c:pt>
                <c:pt idx="10">
                  <c:v>96</c:v>
                </c:pt>
                <c:pt idx="11">
                  <c:v>94</c:v>
                </c:pt>
                <c:pt idx="12">
                  <c:v>77</c:v>
                </c:pt>
                <c:pt idx="13">
                  <c:v>83</c:v>
                </c:pt>
                <c:pt idx="14">
                  <c:v>94</c:v>
                </c:pt>
                <c:pt idx="15">
                  <c:v>98</c:v>
                </c:pt>
                <c:pt idx="16">
                  <c:v>95</c:v>
                </c:pt>
                <c:pt idx="17">
                  <c:v>91</c:v>
                </c:pt>
                <c:pt idx="18">
                  <c:v>94</c:v>
                </c:pt>
                <c:pt idx="19">
                  <c:v>84</c:v>
                </c:pt>
                <c:pt idx="20">
                  <c:v>59</c:v>
                </c:pt>
                <c:pt idx="21">
                  <c:v>90</c:v>
                </c:pt>
                <c:pt idx="22">
                  <c:v>98</c:v>
                </c:pt>
                <c:pt idx="23">
                  <c:v>95</c:v>
                </c:pt>
                <c:pt idx="24">
                  <c:v>95</c:v>
                </c:pt>
                <c:pt idx="25">
                  <c:v>99</c:v>
                </c:pt>
                <c:pt idx="26">
                  <c:v>100</c:v>
                </c:pt>
                <c:pt idx="27">
                  <c:v>98</c:v>
                </c:pt>
                <c:pt idx="28">
                  <c:v>96</c:v>
                </c:pt>
              </c:numCache>
            </c:numRef>
          </c:val>
        </c:ser>
        <c:ser>
          <c:idx val="1"/>
          <c:order val="1"/>
          <c:tx>
            <c:strRef>
              <c:f>'[2]únor ručně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'[2]únor ručně '!$P$50:$P$78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'[2]únor ručně '!$R$50:$R$78</c:f>
              <c:numCache>
                <c:formatCode>General</c:formatCode>
                <c:ptCount val="29"/>
                <c:pt idx="0">
                  <c:v>77</c:v>
                </c:pt>
                <c:pt idx="1">
                  <c:v>79</c:v>
                </c:pt>
                <c:pt idx="2">
                  <c:v>70</c:v>
                </c:pt>
                <c:pt idx="3">
                  <c:v>69</c:v>
                </c:pt>
                <c:pt idx="4">
                  <c:v>62</c:v>
                </c:pt>
                <c:pt idx="5">
                  <c:v>68</c:v>
                </c:pt>
                <c:pt idx="6">
                  <c:v>64</c:v>
                </c:pt>
                <c:pt idx="7">
                  <c:v>63</c:v>
                </c:pt>
                <c:pt idx="8">
                  <c:v>72</c:v>
                </c:pt>
                <c:pt idx="9">
                  <c:v>89</c:v>
                </c:pt>
                <c:pt idx="10">
                  <c:v>83</c:v>
                </c:pt>
                <c:pt idx="11">
                  <c:v>76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79</c:v>
                </c:pt>
                <c:pt idx="16">
                  <c:v>43</c:v>
                </c:pt>
                <c:pt idx="17">
                  <c:v>68</c:v>
                </c:pt>
                <c:pt idx="18">
                  <c:v>73</c:v>
                </c:pt>
                <c:pt idx="19">
                  <c:v>46</c:v>
                </c:pt>
                <c:pt idx="20">
                  <c:v>39</c:v>
                </c:pt>
                <c:pt idx="21">
                  <c:v>40</c:v>
                </c:pt>
                <c:pt idx="22">
                  <c:v>70</c:v>
                </c:pt>
                <c:pt idx="23">
                  <c:v>71</c:v>
                </c:pt>
                <c:pt idx="24">
                  <c:v>88</c:v>
                </c:pt>
                <c:pt idx="25">
                  <c:v>92</c:v>
                </c:pt>
                <c:pt idx="26">
                  <c:v>70</c:v>
                </c:pt>
                <c:pt idx="27">
                  <c:v>76</c:v>
                </c:pt>
                <c:pt idx="28">
                  <c:v>92</c:v>
                </c:pt>
              </c:numCache>
            </c:numRef>
          </c:val>
        </c:ser>
        <c:marker val="1"/>
        <c:axId val="158680576"/>
        <c:axId val="158682112"/>
      </c:lineChart>
      <c:catAx>
        <c:axId val="158680576"/>
        <c:scaling>
          <c:orientation val="minMax"/>
        </c:scaling>
        <c:axPos val="b"/>
        <c:numFmt formatCode="General" sourceLinked="1"/>
        <c:tickLblPos val="nextTo"/>
        <c:crossAx val="158682112"/>
        <c:crosses val="autoZero"/>
        <c:auto val="1"/>
        <c:lblAlgn val="ctr"/>
        <c:lblOffset val="100"/>
      </c:catAx>
      <c:valAx>
        <c:axId val="158682112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58680576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  <sheetName val="List1"/>
    </sheetNames>
    <sheetDataSet>
      <sheetData sheetId="0">
        <row r="1">
          <cell r="C1">
            <v>2015</v>
          </cell>
        </row>
        <row r="5">
          <cell r="F5">
            <v>9.6999999999999993</v>
          </cell>
          <cell r="G5">
            <v>-5.8</v>
          </cell>
        </row>
        <row r="11">
          <cell r="F11">
            <v>12.2</v>
          </cell>
          <cell r="G11">
            <v>-2.9</v>
          </cell>
        </row>
        <row r="17">
          <cell r="F17">
            <v>3.9</v>
          </cell>
          <cell r="G17">
            <v>-17.3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Přepočet 07,14,21"/>
      <sheetName val="Přepočet 10 min.)"/>
      <sheetName val="únor"/>
      <sheetName val="únor - jevy  "/>
      <sheetName val="HMÚ únor"/>
      <sheetName val="únor ručně "/>
      <sheetName val="Graf2-1"/>
      <sheetName val="Graf 2-2"/>
      <sheetName val="Graf2-3"/>
      <sheetName val="březen"/>
      <sheetName val="březen - jevy"/>
      <sheetName val="HMÚ březen"/>
      <sheetName val="březen ručně  "/>
      <sheetName val="Graf 3-1"/>
      <sheetName val="Graf 3-2"/>
      <sheetName val="Graf 3-3"/>
      <sheetName val="duben"/>
      <sheetName val="duben - jevy  "/>
      <sheetName val="HMÚ duben"/>
      <sheetName val="duben ručně  "/>
      <sheetName val="Graf 4-1"/>
      <sheetName val="Graf 4-2"/>
      <sheetName val="Graf 4-3"/>
      <sheetName val="květen"/>
      <sheetName val="květen-jevy"/>
      <sheetName val="HMÚ květen"/>
      <sheetName val="květen ručně "/>
      <sheetName val="Graf 5-1"/>
      <sheetName val="Graf 5-2"/>
      <sheetName val="Graf 5-3"/>
      <sheetName val="červen"/>
      <sheetName val="červen - jevy"/>
      <sheetName val="HMÚ červen"/>
      <sheetName val="červen ručně  "/>
      <sheetName val="Graf 6-1"/>
      <sheetName val="Graf 6-2"/>
      <sheetName val="Graf 6-3"/>
      <sheetName val="červenec"/>
      <sheetName val="červenec - jevy"/>
      <sheetName val="HMÚ červenec"/>
      <sheetName val="červenec ručně   "/>
      <sheetName val="Graf 7-1"/>
      <sheetName val="Graf 7-2"/>
      <sheetName val="Graf 7-3"/>
      <sheetName val="srpen"/>
      <sheetName val="srpen - jevy"/>
      <sheetName val="HMÚ srpen"/>
      <sheetName val="srpen ručně  "/>
      <sheetName val="Graf 8-1"/>
      <sheetName val="Graf 8-2"/>
      <sheetName val="Graf 8-3"/>
      <sheetName val="září"/>
      <sheetName val="září - jevy"/>
      <sheetName val="HMÚ září"/>
      <sheetName val="září ručně  "/>
      <sheetName val="Graf 9-1"/>
      <sheetName val="Graf 9-2"/>
      <sheetName val="Graf 9-3"/>
      <sheetName val="říjen"/>
      <sheetName val="říjen - jevy"/>
      <sheetName val="HMÚ říjen"/>
      <sheetName val="říjen ručně  "/>
      <sheetName val="Graf 10-1"/>
      <sheetName val="Graf 10-2"/>
      <sheetName val="Graf 10-3"/>
      <sheetName val="listopad"/>
      <sheetName val="listopad - jevy"/>
      <sheetName val="HMÚ listopad"/>
      <sheetName val="listopad ručně  "/>
      <sheetName val="Graf 11-1"/>
      <sheetName val="Graf 11-2"/>
      <sheetName val="Graf 11-3"/>
      <sheetName val="prosinec"/>
      <sheetName val="prosinec - jevy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leden - jevy "/>
      <sheetName val="HMÚ leden "/>
      <sheetName val="leden ručně"/>
      <sheetName val="Graf1-1"/>
      <sheetName val="Graf1-2 "/>
      <sheetName val="Graf1-3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1.7</v>
          </cell>
          <cell r="C50">
            <v>-2.9249999999999998</v>
          </cell>
          <cell r="D50">
            <v>-1.2122222222222223</v>
          </cell>
          <cell r="E50">
            <v>-9.9</v>
          </cell>
          <cell r="K50">
            <v>1</v>
          </cell>
          <cell r="L50">
            <v>953.7</v>
          </cell>
          <cell r="M50">
            <v>947.1</v>
          </cell>
          <cell r="N50">
            <v>0</v>
          </cell>
          <cell r="P50">
            <v>1</v>
          </cell>
          <cell r="Q50">
            <v>97</v>
          </cell>
          <cell r="R50">
            <v>77</v>
          </cell>
        </row>
        <row r="51">
          <cell r="A51">
            <v>2</v>
          </cell>
          <cell r="B51">
            <v>0.4</v>
          </cell>
          <cell r="C51">
            <v>-2.5749999999999997</v>
          </cell>
          <cell r="D51">
            <v>-1.2005833333333333</v>
          </cell>
          <cell r="E51">
            <v>-10.5</v>
          </cell>
          <cell r="K51">
            <v>2</v>
          </cell>
          <cell r="L51">
            <v>958.1</v>
          </cell>
          <cell r="M51">
            <v>953.2</v>
          </cell>
          <cell r="N51">
            <v>0</v>
          </cell>
          <cell r="P51">
            <v>2</v>
          </cell>
          <cell r="Q51">
            <v>98</v>
          </cell>
          <cell r="R51">
            <v>79</v>
          </cell>
        </row>
        <row r="52">
          <cell r="A52">
            <v>3</v>
          </cell>
          <cell r="B52">
            <v>0.9</v>
          </cell>
          <cell r="C52">
            <v>-1.5</v>
          </cell>
          <cell r="D52">
            <v>-1.1995833333333334</v>
          </cell>
          <cell r="E52">
            <v>-8.6</v>
          </cell>
          <cell r="K52">
            <v>3</v>
          </cell>
          <cell r="L52">
            <v>964.7</v>
          </cell>
          <cell r="M52">
            <v>958</v>
          </cell>
          <cell r="N52">
            <v>0</v>
          </cell>
          <cell r="P52">
            <v>3</v>
          </cell>
          <cell r="Q52">
            <v>95</v>
          </cell>
          <cell r="R52">
            <v>70</v>
          </cell>
        </row>
        <row r="53">
          <cell r="A53">
            <v>4</v>
          </cell>
          <cell r="B53">
            <v>1.7</v>
          </cell>
          <cell r="C53">
            <v>-1.375</v>
          </cell>
          <cell r="D53">
            <v>-1.1660000000000001</v>
          </cell>
          <cell r="E53">
            <v>-9.3000000000000007</v>
          </cell>
          <cell r="K53">
            <v>4</v>
          </cell>
          <cell r="L53">
            <v>972.7</v>
          </cell>
          <cell r="M53">
            <v>964.3</v>
          </cell>
          <cell r="N53">
            <v>0</v>
          </cell>
          <cell r="P53">
            <v>4</v>
          </cell>
          <cell r="Q53">
            <v>92</v>
          </cell>
          <cell r="R53">
            <v>69</v>
          </cell>
        </row>
        <row r="54">
          <cell r="A54">
            <v>5</v>
          </cell>
          <cell r="B54">
            <v>-0.8</v>
          </cell>
          <cell r="C54">
            <v>-2.7250000000000001</v>
          </cell>
          <cell r="D54">
            <v>-1.153</v>
          </cell>
          <cell r="E54">
            <v>-11.1</v>
          </cell>
          <cell r="K54">
            <v>5</v>
          </cell>
          <cell r="L54">
            <v>979.6</v>
          </cell>
          <cell r="M54">
            <v>972.5</v>
          </cell>
          <cell r="N54">
            <v>0</v>
          </cell>
          <cell r="P54">
            <v>5</v>
          </cell>
          <cell r="Q54">
            <v>93</v>
          </cell>
          <cell r="R54">
            <v>62</v>
          </cell>
        </row>
        <row r="55">
          <cell r="A55">
            <v>6</v>
          </cell>
          <cell r="B55">
            <v>-1.8</v>
          </cell>
          <cell r="C55">
            <v>-3.5249999999999999</v>
          </cell>
          <cell r="D55">
            <v>-1.1484166666666666</v>
          </cell>
          <cell r="E55">
            <v>-5.2</v>
          </cell>
          <cell r="K55">
            <v>6</v>
          </cell>
          <cell r="L55">
            <v>981.9</v>
          </cell>
          <cell r="M55">
            <v>978.9</v>
          </cell>
          <cell r="N55">
            <v>0</v>
          </cell>
          <cell r="P55">
            <v>6</v>
          </cell>
          <cell r="Q55">
            <v>90</v>
          </cell>
          <cell r="R55">
            <v>68</v>
          </cell>
        </row>
        <row r="56">
          <cell r="A56">
            <v>7</v>
          </cell>
          <cell r="B56">
            <v>-1.6</v>
          </cell>
          <cell r="C56">
            <v>-3.0249999999999995</v>
          </cell>
          <cell r="D56">
            <v>-1.1756944444444446</v>
          </cell>
          <cell r="E56">
            <v>-5</v>
          </cell>
          <cell r="K56">
            <v>7</v>
          </cell>
          <cell r="L56">
            <v>984.1</v>
          </cell>
          <cell r="M56">
            <v>974.2</v>
          </cell>
          <cell r="N56">
            <v>2.6</v>
          </cell>
          <cell r="P56">
            <v>7</v>
          </cell>
          <cell r="Q56">
            <v>79</v>
          </cell>
          <cell r="R56">
            <v>64</v>
          </cell>
        </row>
        <row r="57">
          <cell r="A57">
            <v>8</v>
          </cell>
          <cell r="B57">
            <v>-1.1000000000000001</v>
          </cell>
          <cell r="C57">
            <v>-2.9249999999999998</v>
          </cell>
          <cell r="D57">
            <v>-1.1789444444444446</v>
          </cell>
          <cell r="E57">
            <v>-6.7</v>
          </cell>
          <cell r="K57">
            <v>8</v>
          </cell>
          <cell r="L57">
            <v>976.1</v>
          </cell>
          <cell r="M57">
            <v>964.5</v>
          </cell>
          <cell r="N57">
            <v>1.6</v>
          </cell>
          <cell r="P57">
            <v>8</v>
          </cell>
          <cell r="Q57">
            <v>97</v>
          </cell>
          <cell r="R57">
            <v>63</v>
          </cell>
        </row>
        <row r="58">
          <cell r="A58">
            <v>9</v>
          </cell>
          <cell r="B58">
            <v>0.3</v>
          </cell>
          <cell r="C58">
            <v>-2.1249999999999996</v>
          </cell>
          <cell r="D58">
            <v>-1.1505555555555558</v>
          </cell>
          <cell r="E58">
            <v>-11.2</v>
          </cell>
          <cell r="K58">
            <v>9</v>
          </cell>
          <cell r="L58">
            <v>976.7</v>
          </cell>
          <cell r="M58">
            <v>972.2</v>
          </cell>
          <cell r="N58">
            <v>12.3</v>
          </cell>
          <cell r="P58">
            <v>9</v>
          </cell>
          <cell r="Q58">
            <v>98</v>
          </cell>
          <cell r="R58">
            <v>72</v>
          </cell>
        </row>
        <row r="59">
          <cell r="A59">
            <v>10</v>
          </cell>
          <cell r="B59">
            <v>2.5</v>
          </cell>
          <cell r="C59">
            <v>1.8</v>
          </cell>
          <cell r="D59">
            <v>-1.0898888888888889</v>
          </cell>
          <cell r="E59">
            <v>-0.1</v>
          </cell>
          <cell r="K59">
            <v>10</v>
          </cell>
          <cell r="L59">
            <v>984.8</v>
          </cell>
          <cell r="M59">
            <v>975.4</v>
          </cell>
          <cell r="N59">
            <v>3.1</v>
          </cell>
          <cell r="P59">
            <v>10</v>
          </cell>
          <cell r="Q59">
            <v>98</v>
          </cell>
          <cell r="R59">
            <v>89</v>
          </cell>
        </row>
        <row r="60">
          <cell r="A60">
            <v>11</v>
          </cell>
          <cell r="B60">
            <v>2.1</v>
          </cell>
          <cell r="C60">
            <v>1.2249999999999999</v>
          </cell>
          <cell r="D60">
            <v>-1.0374722222222224</v>
          </cell>
          <cell r="E60">
            <v>0.7</v>
          </cell>
          <cell r="K60">
            <v>11</v>
          </cell>
          <cell r="L60">
            <v>985.9</v>
          </cell>
          <cell r="M60">
            <v>984.3</v>
          </cell>
          <cell r="N60">
            <v>0.3</v>
          </cell>
          <cell r="P60">
            <v>11</v>
          </cell>
          <cell r="Q60">
            <v>96</v>
          </cell>
          <cell r="R60">
            <v>83</v>
          </cell>
        </row>
        <row r="61">
          <cell r="A61">
            <v>12</v>
          </cell>
          <cell r="B61">
            <v>3.6</v>
          </cell>
          <cell r="C61">
            <v>2.25</v>
          </cell>
          <cell r="D61">
            <v>-1.0318888888888889</v>
          </cell>
          <cell r="E61">
            <v>-1.9</v>
          </cell>
          <cell r="K61">
            <v>12</v>
          </cell>
          <cell r="L61">
            <v>985.5</v>
          </cell>
          <cell r="M61">
            <v>983.6</v>
          </cell>
          <cell r="N61">
            <v>0</v>
          </cell>
          <cell r="P61">
            <v>12</v>
          </cell>
          <cell r="Q61">
            <v>94</v>
          </cell>
          <cell r="R61">
            <v>76</v>
          </cell>
        </row>
        <row r="62">
          <cell r="A62">
            <v>13</v>
          </cell>
          <cell r="B62">
            <v>5.5</v>
          </cell>
          <cell r="C62">
            <v>2.5499999999999998</v>
          </cell>
          <cell r="D62">
            <v>-1.0172222222222222</v>
          </cell>
          <cell r="E62">
            <v>-3.7</v>
          </cell>
          <cell r="K62">
            <v>13</v>
          </cell>
          <cell r="L62">
            <v>984.7</v>
          </cell>
          <cell r="M62">
            <v>978.6</v>
          </cell>
          <cell r="N62">
            <v>0</v>
          </cell>
          <cell r="P62">
            <v>13</v>
          </cell>
          <cell r="Q62">
            <v>77</v>
          </cell>
          <cell r="R62">
            <v>41</v>
          </cell>
        </row>
        <row r="63">
          <cell r="A63">
            <v>14</v>
          </cell>
          <cell r="B63">
            <v>7.9</v>
          </cell>
          <cell r="C63">
            <v>1.7000000000000002</v>
          </cell>
          <cell r="D63">
            <v>-0.93761111111111117</v>
          </cell>
          <cell r="E63">
            <v>-3.9</v>
          </cell>
          <cell r="K63">
            <v>14</v>
          </cell>
          <cell r="L63">
            <v>978.9</v>
          </cell>
          <cell r="M63">
            <v>973.6</v>
          </cell>
          <cell r="N63">
            <v>0</v>
          </cell>
          <cell r="P63">
            <v>14</v>
          </cell>
          <cell r="Q63">
            <v>83</v>
          </cell>
          <cell r="R63">
            <v>43</v>
          </cell>
        </row>
        <row r="64">
          <cell r="A64">
            <v>15</v>
          </cell>
          <cell r="B64">
            <v>8.6999999999999993</v>
          </cell>
          <cell r="C64">
            <v>1.2000000000000002</v>
          </cell>
          <cell r="D64">
            <v>-0.84366666666666679</v>
          </cell>
          <cell r="E64">
            <v>-7.9</v>
          </cell>
          <cell r="K64">
            <v>15</v>
          </cell>
          <cell r="L64">
            <v>979.7</v>
          </cell>
          <cell r="M64">
            <v>974.5</v>
          </cell>
          <cell r="N64">
            <v>0</v>
          </cell>
          <cell r="P64">
            <v>15</v>
          </cell>
          <cell r="Q64">
            <v>94</v>
          </cell>
          <cell r="R64">
            <v>45</v>
          </cell>
        </row>
        <row r="65">
          <cell r="A65">
            <v>16</v>
          </cell>
          <cell r="B65">
            <v>-0.1</v>
          </cell>
          <cell r="C65">
            <v>-2.8249999999999997</v>
          </cell>
          <cell r="D65">
            <v>-0.75919444444444451</v>
          </cell>
          <cell r="E65">
            <v>-8.1</v>
          </cell>
          <cell r="K65">
            <v>16</v>
          </cell>
          <cell r="L65">
            <v>986.3</v>
          </cell>
          <cell r="M65">
            <v>979.4</v>
          </cell>
          <cell r="N65">
            <v>0</v>
          </cell>
          <cell r="P65">
            <v>16</v>
          </cell>
          <cell r="Q65">
            <v>98</v>
          </cell>
          <cell r="R65">
            <v>79</v>
          </cell>
        </row>
        <row r="66">
          <cell r="A66">
            <v>17</v>
          </cell>
          <cell r="B66">
            <v>6.6</v>
          </cell>
          <cell r="C66">
            <v>-1.05</v>
          </cell>
          <cell r="D66">
            <v>-0.69511111111111135</v>
          </cell>
          <cell r="E66">
            <v>-10.6</v>
          </cell>
          <cell r="K66">
            <v>17</v>
          </cell>
          <cell r="L66">
            <v>995.2</v>
          </cell>
          <cell r="M66">
            <v>986</v>
          </cell>
          <cell r="N66">
            <v>0</v>
          </cell>
          <cell r="P66">
            <v>17</v>
          </cell>
          <cell r="Q66">
            <v>95</v>
          </cell>
          <cell r="R66">
            <v>43</v>
          </cell>
        </row>
        <row r="67">
          <cell r="A67">
            <v>18</v>
          </cell>
          <cell r="B67">
            <v>0.9</v>
          </cell>
          <cell r="C67">
            <v>-1.7000000000000002</v>
          </cell>
          <cell r="D67">
            <v>-0.60802777777777783</v>
          </cell>
          <cell r="E67">
            <v>-4.0999999999999996</v>
          </cell>
          <cell r="K67">
            <v>18</v>
          </cell>
          <cell r="L67">
            <v>998.1</v>
          </cell>
          <cell r="M67">
            <v>994.6</v>
          </cell>
          <cell r="N67">
            <v>0</v>
          </cell>
          <cell r="P67">
            <v>18</v>
          </cell>
          <cell r="Q67">
            <v>91</v>
          </cell>
          <cell r="R67">
            <v>68</v>
          </cell>
        </row>
        <row r="68">
          <cell r="A68">
            <v>19</v>
          </cell>
          <cell r="B68">
            <v>2.8</v>
          </cell>
          <cell r="C68">
            <v>0.82500000000000007</v>
          </cell>
          <cell r="D68">
            <v>-0.54616666666666669</v>
          </cell>
          <cell r="E68">
            <v>-7.6</v>
          </cell>
          <cell r="K68">
            <v>19</v>
          </cell>
          <cell r="L68">
            <v>994.9</v>
          </cell>
          <cell r="M68">
            <v>984.1</v>
          </cell>
          <cell r="N68">
            <v>0</v>
          </cell>
          <cell r="P68">
            <v>19</v>
          </cell>
          <cell r="Q68">
            <v>94</v>
          </cell>
          <cell r="R68">
            <v>73</v>
          </cell>
        </row>
        <row r="69">
          <cell r="A69">
            <v>20</v>
          </cell>
          <cell r="B69">
            <v>7.8</v>
          </cell>
          <cell r="C69">
            <v>4.5250000000000004</v>
          </cell>
          <cell r="D69">
            <v>-0.47538888888888897</v>
          </cell>
          <cell r="E69">
            <v>-3</v>
          </cell>
          <cell r="K69">
            <v>20</v>
          </cell>
          <cell r="L69">
            <v>984.3</v>
          </cell>
          <cell r="M69">
            <v>973.9</v>
          </cell>
          <cell r="N69">
            <v>0</v>
          </cell>
          <cell r="P69">
            <v>20</v>
          </cell>
          <cell r="Q69">
            <v>84</v>
          </cell>
          <cell r="R69">
            <v>46</v>
          </cell>
        </row>
        <row r="70">
          <cell r="A70">
            <v>21</v>
          </cell>
          <cell r="B70">
            <v>8.1</v>
          </cell>
          <cell r="C70">
            <v>6.0749999999999993</v>
          </cell>
          <cell r="D70">
            <v>-0.39577777777777789</v>
          </cell>
          <cell r="E70">
            <v>0.7</v>
          </cell>
          <cell r="K70">
            <v>21</v>
          </cell>
          <cell r="L70">
            <v>974.1</v>
          </cell>
          <cell r="M70">
            <v>960.3</v>
          </cell>
          <cell r="N70">
            <v>0</v>
          </cell>
          <cell r="P70">
            <v>21</v>
          </cell>
          <cell r="Q70">
            <v>59</v>
          </cell>
          <cell r="R70">
            <v>39</v>
          </cell>
        </row>
        <row r="71">
          <cell r="A71">
            <v>22</v>
          </cell>
          <cell r="B71">
            <v>12.1</v>
          </cell>
          <cell r="C71">
            <v>5.1250000000000009</v>
          </cell>
          <cell r="D71">
            <v>-0.3098611111111112</v>
          </cell>
          <cell r="E71">
            <v>2.2000000000000002</v>
          </cell>
          <cell r="K71">
            <v>22</v>
          </cell>
          <cell r="L71">
            <v>969.9</v>
          </cell>
          <cell r="M71">
            <v>961</v>
          </cell>
          <cell r="N71">
            <v>0.1</v>
          </cell>
          <cell r="P71">
            <v>22</v>
          </cell>
          <cell r="Q71">
            <v>90</v>
          </cell>
          <cell r="R71">
            <v>40</v>
          </cell>
        </row>
        <row r="72">
          <cell r="A72">
            <v>23</v>
          </cell>
          <cell r="B72">
            <v>8.5</v>
          </cell>
          <cell r="C72">
            <v>5.6</v>
          </cell>
          <cell r="D72">
            <v>-0.22241666666666676</v>
          </cell>
          <cell r="E72">
            <v>1.1000000000000001</v>
          </cell>
          <cell r="K72">
            <v>23</v>
          </cell>
          <cell r="L72">
            <v>969.6</v>
          </cell>
          <cell r="M72">
            <v>959.6</v>
          </cell>
          <cell r="N72">
            <v>0.9</v>
          </cell>
          <cell r="P72">
            <v>23</v>
          </cell>
          <cell r="Q72">
            <v>98</v>
          </cell>
          <cell r="R72">
            <v>70</v>
          </cell>
        </row>
        <row r="73">
          <cell r="A73">
            <v>24</v>
          </cell>
          <cell r="B73">
            <v>7.4</v>
          </cell>
          <cell r="C73">
            <v>4.875</v>
          </cell>
          <cell r="D73">
            <v>-0.1375555555555556</v>
          </cell>
          <cell r="E73">
            <v>1.3</v>
          </cell>
          <cell r="K73">
            <v>24</v>
          </cell>
          <cell r="L73">
            <v>970</v>
          </cell>
          <cell r="M73">
            <v>960.2</v>
          </cell>
          <cell r="N73">
            <v>10.199999999999999</v>
          </cell>
          <cell r="P73">
            <v>24</v>
          </cell>
          <cell r="Q73">
            <v>95</v>
          </cell>
          <cell r="R73">
            <v>71</v>
          </cell>
        </row>
        <row r="74">
          <cell r="A74">
            <v>25</v>
          </cell>
          <cell r="B74">
            <v>4.5</v>
          </cell>
          <cell r="C74">
            <v>2.875</v>
          </cell>
          <cell r="D74">
            <v>-4.4305555555555584E-2</v>
          </cell>
          <cell r="E74">
            <v>2.2999999999999998</v>
          </cell>
          <cell r="K74">
            <v>25</v>
          </cell>
          <cell r="L74">
            <v>976.6</v>
          </cell>
          <cell r="M74">
            <v>969.8</v>
          </cell>
          <cell r="N74">
            <v>7.5</v>
          </cell>
          <cell r="P74">
            <v>25</v>
          </cell>
          <cell r="Q74">
            <v>95</v>
          </cell>
          <cell r="R74">
            <v>88</v>
          </cell>
        </row>
        <row r="75">
          <cell r="A75">
            <v>26</v>
          </cell>
          <cell r="B75">
            <v>3.1</v>
          </cell>
          <cell r="C75">
            <v>2.6749999999999998</v>
          </cell>
          <cell r="D75">
            <v>4.9833333333333334E-2</v>
          </cell>
          <cell r="E75">
            <v>1.4</v>
          </cell>
          <cell r="K75">
            <v>26</v>
          </cell>
          <cell r="L75">
            <v>978.9</v>
          </cell>
          <cell r="M75">
            <v>976</v>
          </cell>
          <cell r="N75">
            <v>2.5</v>
          </cell>
          <cell r="P75">
            <v>26</v>
          </cell>
          <cell r="Q75">
            <v>99</v>
          </cell>
          <cell r="R75">
            <v>92</v>
          </cell>
        </row>
        <row r="76">
          <cell r="A76">
            <v>27</v>
          </cell>
          <cell r="B76">
            <v>6.6</v>
          </cell>
          <cell r="C76">
            <v>3.2750000000000004</v>
          </cell>
          <cell r="D76">
            <v>0.16663888888888895</v>
          </cell>
          <cell r="E76">
            <v>2.2000000000000002</v>
          </cell>
          <cell r="K76">
            <v>27</v>
          </cell>
          <cell r="L76">
            <v>976.3</v>
          </cell>
          <cell r="M76">
            <v>971.65</v>
          </cell>
          <cell r="N76">
            <v>0</v>
          </cell>
          <cell r="P76">
            <v>27</v>
          </cell>
          <cell r="Q76">
            <v>100</v>
          </cell>
          <cell r="R76">
            <v>70</v>
          </cell>
        </row>
        <row r="77">
          <cell r="A77">
            <v>28</v>
          </cell>
          <cell r="B77">
            <v>5.7</v>
          </cell>
          <cell r="C77">
            <v>3.1</v>
          </cell>
          <cell r="D77">
            <v>0.30336111111111119</v>
          </cell>
          <cell r="E77">
            <v>-2.7</v>
          </cell>
          <cell r="K77">
            <v>28</v>
          </cell>
          <cell r="L77">
            <v>977.8</v>
          </cell>
          <cell r="M77">
            <v>973.7</v>
          </cell>
          <cell r="N77">
            <v>0</v>
          </cell>
          <cell r="P77">
            <v>28</v>
          </cell>
          <cell r="Q77">
            <v>98</v>
          </cell>
          <cell r="R77">
            <v>76</v>
          </cell>
        </row>
        <row r="78">
          <cell r="A78">
            <v>29</v>
          </cell>
          <cell r="B78">
            <v>2.6</v>
          </cell>
          <cell r="C78">
            <v>0</v>
          </cell>
          <cell r="D78">
            <v>0.44247222222222227</v>
          </cell>
          <cell r="E78">
            <v>0.6</v>
          </cell>
          <cell r="K78">
            <v>29</v>
          </cell>
          <cell r="L78">
            <v>0</v>
          </cell>
          <cell r="M78">
            <v>0</v>
          </cell>
          <cell r="N78">
            <v>0</v>
          </cell>
          <cell r="P78">
            <v>29</v>
          </cell>
          <cell r="Q78">
            <v>96</v>
          </cell>
          <cell r="R78">
            <v>92</v>
          </cell>
        </row>
      </sheetData>
      <sheetData sheetId="12"/>
      <sheetData sheetId="13"/>
      <sheetData sheetId="14"/>
      <sheetData sheetId="15"/>
      <sheetData sheetId="19"/>
      <sheetData sheetId="20"/>
      <sheetData sheetId="21"/>
      <sheetData sheetId="22"/>
      <sheetData sheetId="26"/>
      <sheetData sheetId="27"/>
      <sheetData sheetId="28"/>
      <sheetData sheetId="29"/>
      <sheetData sheetId="33"/>
      <sheetData sheetId="34"/>
      <sheetData sheetId="35"/>
      <sheetData sheetId="36"/>
      <sheetData sheetId="40"/>
      <sheetData sheetId="41"/>
      <sheetData sheetId="42"/>
      <sheetData sheetId="43"/>
      <sheetData sheetId="47"/>
      <sheetData sheetId="48"/>
      <sheetData sheetId="49"/>
      <sheetData sheetId="50"/>
      <sheetData sheetId="54"/>
      <sheetData sheetId="55"/>
      <sheetData sheetId="56"/>
      <sheetData sheetId="57"/>
      <sheetData sheetId="61"/>
      <sheetData sheetId="62"/>
      <sheetData sheetId="63"/>
      <sheetData sheetId="64"/>
      <sheetData sheetId="68"/>
      <sheetData sheetId="69"/>
      <sheetData sheetId="70"/>
      <sheetData sheetId="71"/>
      <sheetData sheetId="75"/>
      <sheetData sheetId="76"/>
      <sheetData sheetId="77"/>
      <sheetData sheetId="78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>
      <selection activeCell="K34" sqref="K34"/>
    </sheetView>
  </sheetViews>
  <sheetFormatPr defaultRowHeight="12.75"/>
  <cols>
    <col min="1" max="1" width="13" style="1" customWidth="1"/>
    <col min="2" max="2" width="21.85546875" style="1" customWidth="1"/>
    <col min="3" max="16384" width="9.140625" style="1"/>
  </cols>
  <sheetData>
    <row r="1" spans="1:7">
      <c r="A1" s="1" t="s">
        <v>43</v>
      </c>
      <c r="C1" s="1">
        <f>VALUE([1]leden!C1)</f>
        <v>2015</v>
      </c>
    </row>
    <row r="2" spans="1:7" ht="13.5" thickBot="1">
      <c r="B2" s="1" t="s">
        <v>42</v>
      </c>
    </row>
    <row r="3" spans="1:7" ht="13.5" thickBot="1">
      <c r="A3" s="22"/>
      <c r="B3" s="21"/>
      <c r="C3" s="21" t="s">
        <v>27</v>
      </c>
      <c r="D3" s="21">
        <f>VALUE(C1)</f>
        <v>2015</v>
      </c>
      <c r="E3" s="21" t="s">
        <v>26</v>
      </c>
      <c r="F3" s="21" t="s">
        <v>41</v>
      </c>
      <c r="G3" s="44" t="s">
        <v>40</v>
      </c>
    </row>
    <row r="4" spans="1:7">
      <c r="A4" s="22" t="s">
        <v>39</v>
      </c>
      <c r="B4" s="17" t="s">
        <v>22</v>
      </c>
      <c r="C4" s="15">
        <v>-1</v>
      </c>
      <c r="D4" s="15">
        <v>0.8</v>
      </c>
      <c r="E4" s="15">
        <f>+D4-C4</f>
        <v>1.8</v>
      </c>
      <c r="F4" s="21">
        <v>6.1</v>
      </c>
      <c r="G4" s="43">
        <v>-3.5</v>
      </c>
    </row>
    <row r="5" spans="1:7" ht="13.5" thickBot="1">
      <c r="A5" s="13"/>
      <c r="B5" s="12" t="s">
        <v>21</v>
      </c>
      <c r="C5" s="12">
        <v>-1.4</v>
      </c>
      <c r="D5" s="12">
        <v>1.1000000000000001</v>
      </c>
      <c r="E5" s="28">
        <f>+D5-C5</f>
        <v>2.5</v>
      </c>
      <c r="F5" s="7">
        <f>VALUE([1]leden!F5)</f>
        <v>9.6999999999999993</v>
      </c>
      <c r="G5" s="4">
        <f>VALUE([1]leden!G5)</f>
        <v>-5.8</v>
      </c>
    </row>
    <row r="6" spans="1:7">
      <c r="A6" s="13"/>
      <c r="B6" s="12" t="s">
        <v>36</v>
      </c>
      <c r="C6" s="41"/>
      <c r="D6" s="24">
        <v>5</v>
      </c>
      <c r="E6" s="26"/>
      <c r="F6" s="42"/>
      <c r="G6" s="42"/>
    </row>
    <row r="7" spans="1:7" ht="13.5" thickBot="1">
      <c r="A7" s="13"/>
      <c r="B7" s="12" t="s">
        <v>35</v>
      </c>
      <c r="C7" s="41"/>
      <c r="D7" s="24">
        <v>0</v>
      </c>
      <c r="E7" s="23"/>
      <c r="F7" s="40"/>
      <c r="G7" s="40"/>
    </row>
    <row r="8" spans="1:7">
      <c r="A8" s="13"/>
      <c r="B8" s="12" t="s">
        <v>17</v>
      </c>
      <c r="C8" s="50"/>
      <c r="D8" s="51"/>
      <c r="E8" s="52"/>
      <c r="F8" s="52"/>
      <c r="G8" s="53"/>
    </row>
    <row r="9" spans="1:7" ht="13.5" thickBot="1">
      <c r="A9" s="8"/>
      <c r="B9" s="7" t="s">
        <v>33</v>
      </c>
      <c r="C9" s="54"/>
      <c r="D9" s="55"/>
      <c r="E9" s="55"/>
      <c r="F9" s="55"/>
      <c r="G9" s="56"/>
    </row>
    <row r="10" spans="1:7">
      <c r="A10" s="13" t="s">
        <v>38</v>
      </c>
      <c r="B10" s="32" t="s">
        <v>22</v>
      </c>
      <c r="C10" s="32">
        <v>2.9</v>
      </c>
      <c r="D10" s="32">
        <v>3.7</v>
      </c>
      <c r="E10" s="17">
        <f>+D10-C10</f>
        <v>0.80000000000000027</v>
      </c>
      <c r="F10" s="21">
        <v>12.1</v>
      </c>
      <c r="G10" s="43">
        <v>-1.8</v>
      </c>
    </row>
    <row r="11" spans="1:7" ht="13.5" thickBot="1">
      <c r="A11" s="13"/>
      <c r="B11" s="12" t="s">
        <v>21</v>
      </c>
      <c r="C11" s="12">
        <v>2.1</v>
      </c>
      <c r="D11" s="12">
        <v>3.7</v>
      </c>
      <c r="E11" s="28">
        <f>+D11-C11</f>
        <v>1.6</v>
      </c>
      <c r="F11" s="7">
        <f>VALUE([1]leden!F11)</f>
        <v>12.2</v>
      </c>
      <c r="G11" s="4">
        <f>VALUE([1]leden!G11)</f>
        <v>-2.9</v>
      </c>
    </row>
    <row r="12" spans="1:7">
      <c r="A12" s="13"/>
      <c r="B12" s="12" t="s">
        <v>36</v>
      </c>
      <c r="C12" s="41"/>
      <c r="D12" s="12">
        <v>5</v>
      </c>
      <c r="E12" s="26"/>
      <c r="F12" s="42"/>
      <c r="G12" s="42"/>
    </row>
    <row r="13" spans="1:7" ht="13.5" thickBot="1">
      <c r="A13" s="13"/>
      <c r="B13" s="12" t="s">
        <v>35</v>
      </c>
      <c r="C13" s="41"/>
      <c r="D13" s="12">
        <v>1</v>
      </c>
      <c r="E13" s="23"/>
      <c r="F13" s="40"/>
      <c r="G13" s="40"/>
    </row>
    <row r="14" spans="1:7">
      <c r="A14" s="13"/>
      <c r="B14" s="12" t="s">
        <v>17</v>
      </c>
      <c r="C14" s="50"/>
      <c r="D14" s="51"/>
      <c r="E14" s="51"/>
      <c r="F14" s="51"/>
      <c r="G14" s="57"/>
    </row>
    <row r="15" spans="1:7" ht="13.5" thickBot="1">
      <c r="A15" s="13"/>
      <c r="B15" s="19" t="s">
        <v>33</v>
      </c>
      <c r="C15" s="54"/>
      <c r="D15" s="55"/>
      <c r="E15" s="55"/>
      <c r="F15" s="55"/>
      <c r="G15" s="56"/>
    </row>
    <row r="16" spans="1:7">
      <c r="A16" s="22" t="s">
        <v>37</v>
      </c>
      <c r="B16" s="17" t="s">
        <v>22</v>
      </c>
      <c r="C16" s="17">
        <v>-6.2</v>
      </c>
      <c r="D16" s="15">
        <v>-4.3</v>
      </c>
      <c r="E16" s="17">
        <f>+D16-C16</f>
        <v>1.9000000000000004</v>
      </c>
      <c r="F16" s="21">
        <v>2.2999999999999998</v>
      </c>
      <c r="G16" s="43">
        <v>-11.2</v>
      </c>
    </row>
    <row r="17" spans="1:7" ht="13.5" thickBot="1">
      <c r="A17" s="13"/>
      <c r="B17" s="12" t="s">
        <v>21</v>
      </c>
      <c r="C17" s="12">
        <v>-6.2</v>
      </c>
      <c r="D17" s="12">
        <v>-3.6</v>
      </c>
      <c r="E17" s="28">
        <f>+D17-C17</f>
        <v>2.6</v>
      </c>
      <c r="F17" s="7">
        <f>VALUE([1]leden!F17)</f>
        <v>3.9</v>
      </c>
      <c r="G17" s="33">
        <f>VALUE([1]leden!G17)</f>
        <v>-17.3</v>
      </c>
    </row>
    <row r="18" spans="1:7">
      <c r="A18" s="13"/>
      <c r="B18" s="12" t="s">
        <v>36</v>
      </c>
      <c r="C18" s="41"/>
      <c r="D18" s="12">
        <v>9</v>
      </c>
      <c r="E18" s="26"/>
      <c r="F18" s="42"/>
      <c r="G18" s="42"/>
    </row>
    <row r="19" spans="1:7" ht="13.5" thickBot="1">
      <c r="A19" s="13"/>
      <c r="B19" s="12" t="s">
        <v>35</v>
      </c>
      <c r="C19" s="41"/>
      <c r="D19" s="12">
        <v>0</v>
      </c>
      <c r="E19" s="23"/>
      <c r="F19" s="40"/>
      <c r="G19" s="40"/>
    </row>
    <row r="20" spans="1:7">
      <c r="A20" s="13"/>
      <c r="B20" s="12" t="s">
        <v>17</v>
      </c>
      <c r="C20" s="58" t="s">
        <v>34</v>
      </c>
      <c r="D20" s="51"/>
      <c r="E20" s="51"/>
      <c r="F20" s="51"/>
      <c r="G20" s="57"/>
    </row>
    <row r="21" spans="1:7" ht="13.5" thickBot="1">
      <c r="A21" s="8"/>
      <c r="B21" s="7" t="s">
        <v>33</v>
      </c>
      <c r="C21" s="54"/>
      <c r="D21" s="55"/>
      <c r="E21" s="55"/>
      <c r="F21" s="55"/>
      <c r="G21" s="56"/>
    </row>
    <row r="22" spans="1:7">
      <c r="A22" s="13" t="s">
        <v>32</v>
      </c>
      <c r="B22" s="32" t="s">
        <v>31</v>
      </c>
      <c r="C22" s="32">
        <v>8.5</v>
      </c>
      <c r="D22" s="32">
        <v>5</v>
      </c>
      <c r="E22" s="30">
        <f>+D22-C22</f>
        <v>-3.5</v>
      </c>
      <c r="F22" s="39">
        <v>26</v>
      </c>
      <c r="G22" s="38">
        <v>0</v>
      </c>
    </row>
    <row r="23" spans="1:7">
      <c r="A23" s="13"/>
      <c r="B23" s="12" t="s">
        <v>30</v>
      </c>
      <c r="C23" s="12">
        <v>23.6</v>
      </c>
      <c r="D23" s="12">
        <v>20</v>
      </c>
      <c r="E23" s="24">
        <f>+D23-C23</f>
        <v>-3.6000000000000014</v>
      </c>
      <c r="F23" s="37">
        <v>29</v>
      </c>
      <c r="G23" s="36">
        <v>15</v>
      </c>
    </row>
    <row r="24" spans="1:7">
      <c r="A24" s="13"/>
      <c r="B24" s="12" t="s">
        <v>29</v>
      </c>
      <c r="C24" s="12">
        <v>0</v>
      </c>
      <c r="D24" s="12">
        <v>0</v>
      </c>
      <c r="E24" s="24">
        <f>+D24-C24</f>
        <v>0</v>
      </c>
      <c r="F24" s="37"/>
      <c r="G24" s="36"/>
    </row>
    <row r="25" spans="1:7" ht="13.5" thickBot="1">
      <c r="A25" s="8"/>
      <c r="B25" s="7" t="s">
        <v>28</v>
      </c>
      <c r="C25" s="7">
        <v>0</v>
      </c>
      <c r="D25" s="7">
        <v>0</v>
      </c>
      <c r="E25" s="35">
        <f>+D25-C25</f>
        <v>0</v>
      </c>
      <c r="F25" s="34"/>
      <c r="G25" s="33"/>
    </row>
    <row r="26" spans="1:7">
      <c r="A26" s="13"/>
      <c r="B26" s="32"/>
      <c r="C26" s="32" t="s">
        <v>27</v>
      </c>
      <c r="D26" s="32">
        <f>VALUE(C1)</f>
        <v>2015</v>
      </c>
      <c r="E26" s="31" t="s">
        <v>26</v>
      </c>
      <c r="F26" s="30" t="s">
        <v>25</v>
      </c>
      <c r="G26" s="29" t="s">
        <v>24</v>
      </c>
    </row>
    <row r="27" spans="1:7">
      <c r="A27" s="13" t="s">
        <v>23</v>
      </c>
      <c r="B27" s="12" t="s">
        <v>22</v>
      </c>
      <c r="C27" s="12">
        <v>38</v>
      </c>
      <c r="D27" s="10">
        <v>41.1</v>
      </c>
      <c r="E27" s="12">
        <f>+D27-C27</f>
        <v>3.1000000000000014</v>
      </c>
      <c r="F27" s="27">
        <f>+D27/C27*100</f>
        <v>108.15789473684212</v>
      </c>
      <c r="G27" s="18">
        <v>12.3</v>
      </c>
    </row>
    <row r="28" spans="1:7" ht="13.5" thickBot="1">
      <c r="A28" s="13"/>
      <c r="B28" s="12" t="s">
        <v>21</v>
      </c>
      <c r="C28" s="12">
        <v>75</v>
      </c>
      <c r="D28" s="12">
        <v>95</v>
      </c>
      <c r="E28" s="28">
        <f>+D28-C28</f>
        <v>20</v>
      </c>
      <c r="F28" s="27">
        <f>+D28/C28*100</f>
        <v>126.66666666666666</v>
      </c>
      <c r="G28" s="4">
        <v>12.3</v>
      </c>
    </row>
    <row r="29" spans="1:7">
      <c r="A29" s="13"/>
      <c r="B29" s="12" t="s">
        <v>20</v>
      </c>
      <c r="C29" s="12">
        <v>15</v>
      </c>
      <c r="D29" s="12">
        <v>10</v>
      </c>
      <c r="E29" s="24">
        <f>+D29-C29</f>
        <v>-5</v>
      </c>
      <c r="F29" s="26"/>
    </row>
    <row r="30" spans="1:7">
      <c r="A30" s="13"/>
      <c r="B30" s="12" t="s">
        <v>19</v>
      </c>
      <c r="C30" s="12">
        <v>8</v>
      </c>
      <c r="D30" s="12">
        <v>7</v>
      </c>
      <c r="E30" s="24">
        <f>+D30-C30</f>
        <v>-1</v>
      </c>
      <c r="F30" s="25"/>
    </row>
    <row r="31" spans="1:7" ht="13.5" thickBot="1">
      <c r="A31" s="13"/>
      <c r="B31" s="12" t="s">
        <v>18</v>
      </c>
      <c r="C31" s="12">
        <v>1</v>
      </c>
      <c r="D31" s="12">
        <v>2</v>
      </c>
      <c r="E31" s="24">
        <f>+D31-C31</f>
        <v>1</v>
      </c>
      <c r="F31" s="23"/>
    </row>
    <row r="32" spans="1:7" ht="13.5" thickBot="1">
      <c r="A32" s="8"/>
      <c r="B32" s="7" t="s">
        <v>17</v>
      </c>
      <c r="C32" s="45" t="s">
        <v>16</v>
      </c>
      <c r="D32" s="46"/>
      <c r="E32" s="46"/>
      <c r="F32" s="47"/>
    </row>
    <row r="33" spans="1:6">
      <c r="A33" s="22" t="s">
        <v>15</v>
      </c>
      <c r="B33" s="21"/>
      <c r="C33" s="21"/>
      <c r="D33" s="48" t="s">
        <v>14</v>
      </c>
      <c r="E33" s="48"/>
      <c r="F33" s="49"/>
    </row>
    <row r="34" spans="1:6" ht="13.5" thickBot="1">
      <c r="A34" s="13" t="s">
        <v>13</v>
      </c>
      <c r="B34" s="20"/>
      <c r="C34" s="20">
        <f>VALUE(C1)</f>
        <v>2015</v>
      </c>
      <c r="D34" s="19" t="s">
        <v>12</v>
      </c>
      <c r="E34" s="19" t="s">
        <v>11</v>
      </c>
      <c r="F34" s="18" t="s">
        <v>10</v>
      </c>
    </row>
    <row r="35" spans="1:6" ht="14.25">
      <c r="A35" s="13"/>
      <c r="B35" s="17" t="s">
        <v>9</v>
      </c>
      <c r="C35" s="16">
        <v>115</v>
      </c>
      <c r="D35" s="15">
        <v>89.179053480475389</v>
      </c>
      <c r="E35" s="15">
        <v>221.89999999999998</v>
      </c>
      <c r="F35" s="14">
        <v>18.700000000000003</v>
      </c>
    </row>
    <row r="36" spans="1:6" ht="14.25">
      <c r="A36" s="13"/>
      <c r="B36" s="12" t="s">
        <v>8</v>
      </c>
      <c r="C36" s="11">
        <v>34</v>
      </c>
      <c r="D36" s="10">
        <v>32.603989813242791</v>
      </c>
      <c r="E36" s="10">
        <v>103.95000000000002</v>
      </c>
      <c r="F36" s="9">
        <v>2.5999999999999996</v>
      </c>
    </row>
    <row r="37" spans="1:6" ht="14.25">
      <c r="A37" s="13"/>
      <c r="B37" s="12" t="s">
        <v>7</v>
      </c>
      <c r="C37" s="11">
        <v>12</v>
      </c>
      <c r="D37" s="10">
        <v>14.414494906621394</v>
      </c>
      <c r="E37" s="10">
        <v>54.099999999999987</v>
      </c>
      <c r="F37" s="9">
        <v>0</v>
      </c>
    </row>
    <row r="38" spans="1:6" ht="15" thickBot="1">
      <c r="A38" s="8"/>
      <c r="B38" s="7" t="s">
        <v>6</v>
      </c>
      <c r="C38" s="6">
        <v>0</v>
      </c>
      <c r="D38" s="5">
        <v>0.42665534804753813</v>
      </c>
      <c r="E38" s="5">
        <v>5</v>
      </c>
      <c r="F38" s="4">
        <v>0</v>
      </c>
    </row>
    <row r="39" spans="1:6">
      <c r="A39" s="1" t="s">
        <v>5</v>
      </c>
    </row>
    <row r="41" spans="1:6">
      <c r="A41" s="2" t="s">
        <v>4</v>
      </c>
    </row>
    <row r="42" spans="1:6">
      <c r="A42" s="2" t="s">
        <v>3</v>
      </c>
    </row>
    <row r="43" spans="1:6">
      <c r="A43" s="3" t="s">
        <v>2</v>
      </c>
    </row>
    <row r="44" spans="1:6">
      <c r="A44" s="2" t="s">
        <v>1</v>
      </c>
    </row>
    <row r="45" spans="1:6">
      <c r="A45" s="2" t="s">
        <v>0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únor</vt:lpstr>
      <vt:lpstr>Graf2-1</vt:lpstr>
      <vt:lpstr>Graf 2-2</vt:lpstr>
      <vt:lpstr>Graf2-3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Macháč</dc:creator>
  <cp:lastModifiedBy>Macháč</cp:lastModifiedBy>
  <dcterms:created xsi:type="dcterms:W3CDTF">2015-03-01T08:23:28Z</dcterms:created>
  <dcterms:modified xsi:type="dcterms:W3CDTF">2015-03-01T08:27:14Z</dcterms:modified>
</cp:coreProperties>
</file>